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ljandivaldee-my.sharepoint.com/personal/ylle_riiner_viljandivald_ee/Documents/Vallavolikogu III koosseis/Töölaud/"/>
    </mc:Choice>
  </mc:AlternateContent>
  <xr:revisionPtr revIDLastSave="1" documentId="13_ncr:1_{A8160E11-F365-4D0B-B64D-2C7F094D78AD}" xr6:coauthVersionLast="47" xr6:coauthVersionMax="47" xr10:uidLastSave="{E50310E1-0F16-4225-8AB8-D24DD089A30C}"/>
  <bookViews>
    <workbookView xWindow="-120" yWindow="-120" windowWidth="29040" windowHeight="17520" xr2:uid="{15FD5946-A0B0-4089-AB4B-E6A42B925035}"/>
  </bookViews>
  <sheets>
    <sheet name="Teehoiuk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" l="1"/>
  <c r="M46" i="1"/>
  <c r="K46" i="1"/>
  <c r="I46" i="1"/>
  <c r="G46" i="1"/>
  <c r="O81" i="1"/>
  <c r="M81" i="1"/>
  <c r="K81" i="1"/>
  <c r="I81" i="1"/>
  <c r="G81" i="1"/>
  <c r="I34" i="1"/>
  <c r="G34" i="1"/>
  <c r="O34" i="1"/>
  <c r="M34" i="1"/>
  <c r="K34" i="1"/>
  <c r="E83" i="1"/>
  <c r="E87" i="1"/>
  <c r="E37" i="1"/>
  <c r="E38" i="1"/>
  <c r="E39" i="1"/>
  <c r="E36" i="1"/>
  <c r="E24" i="1" l="1"/>
  <c r="E56" i="1" l="1"/>
  <c r="E57" i="1"/>
  <c r="E89" i="1"/>
  <c r="E90" i="1"/>
  <c r="E91" i="1"/>
  <c r="E92" i="1"/>
  <c r="E94" i="1"/>
  <c r="E98" i="1"/>
  <c r="E16" i="1"/>
  <c r="E17" i="1"/>
  <c r="E18" i="1"/>
  <c r="E19" i="1"/>
  <c r="E20" i="1"/>
  <c r="E21" i="1"/>
  <c r="E22" i="1"/>
  <c r="E23" i="1"/>
  <c r="E15" i="1"/>
  <c r="O95" i="1"/>
  <c r="N95" i="1"/>
  <c r="N93" i="1"/>
  <c r="O88" i="1"/>
  <c r="N88" i="1"/>
  <c r="N87" i="1" s="1"/>
  <c r="O82" i="1"/>
  <c r="N82" i="1"/>
  <c r="O52" i="1"/>
  <c r="N52" i="1"/>
  <c r="O47" i="1"/>
  <c r="N47" i="1"/>
  <c r="O35" i="1"/>
  <c r="N35" i="1"/>
  <c r="O14" i="1"/>
  <c r="N14" i="1"/>
  <c r="O51" i="1" l="1"/>
  <c r="O13" i="1" s="1"/>
  <c r="O12" i="1" s="1"/>
  <c r="N51" i="1"/>
  <c r="N13" i="1" s="1"/>
  <c r="N12" i="1" s="1"/>
  <c r="F82" i="1"/>
  <c r="G82" i="1"/>
  <c r="H82" i="1"/>
  <c r="I82" i="1"/>
  <c r="J82" i="1"/>
  <c r="K82" i="1"/>
  <c r="L82" i="1"/>
  <c r="M82" i="1"/>
  <c r="E64" i="1" l="1"/>
  <c r="K95" i="1"/>
  <c r="J95" i="1"/>
  <c r="I95" i="1"/>
  <c r="H95" i="1"/>
  <c r="G95" i="1"/>
  <c r="F95" i="1"/>
  <c r="J93" i="1"/>
  <c r="H93" i="1"/>
  <c r="F93" i="1"/>
  <c r="K88" i="1"/>
  <c r="J88" i="1"/>
  <c r="J87" i="1" s="1"/>
  <c r="I88" i="1"/>
  <c r="H88" i="1"/>
  <c r="H87" i="1" s="1"/>
  <c r="G88" i="1"/>
  <c r="F88" i="1"/>
  <c r="F87" i="1" s="1"/>
  <c r="K52" i="1"/>
  <c r="K51" i="1" s="1"/>
  <c r="I52" i="1"/>
  <c r="J52" i="1"/>
  <c r="J51" i="1" s="1"/>
  <c r="H52" i="1"/>
  <c r="H51" i="1" s="1"/>
  <c r="F52" i="1"/>
  <c r="K47" i="1"/>
  <c r="J47" i="1"/>
  <c r="I47" i="1"/>
  <c r="H47" i="1"/>
  <c r="G47" i="1"/>
  <c r="F47" i="1"/>
  <c r="K35" i="1"/>
  <c r="G35" i="1"/>
  <c r="J35" i="1"/>
  <c r="H35" i="1"/>
  <c r="F35" i="1"/>
  <c r="K14" i="1"/>
  <c r="J14" i="1"/>
  <c r="H14" i="1"/>
  <c r="F14" i="1"/>
  <c r="E85" i="1"/>
  <c r="L35" i="1"/>
  <c r="E63" i="1"/>
  <c r="E84" i="1"/>
  <c r="E49" i="1"/>
  <c r="E50" i="1"/>
  <c r="E48" i="1"/>
  <c r="L14" i="1"/>
  <c r="L52" i="1"/>
  <c r="L88" i="1"/>
  <c r="L87" i="1" s="1"/>
  <c r="M88" i="1"/>
  <c r="M52" i="1"/>
  <c r="E53" i="1"/>
  <c r="E54" i="1"/>
  <c r="E58" i="1"/>
  <c r="E59" i="1"/>
  <c r="E60" i="1"/>
  <c r="M35" i="1"/>
  <c r="E93" i="1"/>
  <c r="L95" i="1"/>
  <c r="M95" i="1"/>
  <c r="E96" i="1"/>
  <c r="E97" i="1"/>
  <c r="L47" i="1"/>
  <c r="M47" i="1"/>
  <c r="L93" i="1"/>
  <c r="M14" i="1"/>
  <c r="I35" i="1" l="1"/>
  <c r="E46" i="1"/>
  <c r="E35" i="1" s="1"/>
  <c r="I14" i="1"/>
  <c r="E34" i="1"/>
  <c r="E14" i="1" s="1"/>
  <c r="E81" i="1"/>
  <c r="E52" i="1" s="1"/>
  <c r="G14" i="1"/>
  <c r="E82" i="1"/>
  <c r="E47" i="1"/>
  <c r="F51" i="1"/>
  <c r="F13" i="1" s="1"/>
  <c r="F12" i="1" s="1"/>
  <c r="I51" i="1"/>
  <c r="M51" i="1"/>
  <c r="M13" i="1" s="1"/>
  <c r="M12" i="1" s="1"/>
  <c r="J13" i="1"/>
  <c r="J12" i="1" s="1"/>
  <c r="L51" i="1"/>
  <c r="L13" i="1" s="1"/>
  <c r="L12" i="1" s="1"/>
  <c r="H13" i="1"/>
  <c r="H12" i="1" s="1"/>
  <c r="E95" i="1"/>
  <c r="G52" i="1"/>
  <c r="G51" i="1" s="1"/>
  <c r="K13" i="1"/>
  <c r="K12" i="1" s="1"/>
  <c r="E88" i="1"/>
  <c r="E51" i="1" l="1"/>
  <c r="E13" i="1" s="1"/>
  <c r="E12" i="1" s="1"/>
  <c r="I13" i="1"/>
  <c r="I12" i="1" s="1"/>
  <c r="G13" i="1"/>
  <c r="G12" i="1" s="1"/>
</calcChain>
</file>

<file path=xl/sharedStrings.xml><?xml version="1.0" encoding="utf-8"?>
<sst xmlns="http://schemas.openxmlformats.org/spreadsheetml/2006/main" count="241" uniqueCount="141">
  <si>
    <t>Tee nr</t>
  </si>
  <si>
    <t>Talihoole (lume- ja libedusetõrje)</t>
  </si>
  <si>
    <t>Hööveldamine</t>
  </si>
  <si>
    <t>Töö kirjeldus</t>
  </si>
  <si>
    <t>Kruuskatte uuendamine</t>
  </si>
  <si>
    <t>Teeäärte niitmine ja võsa lõikamine</t>
  </si>
  <si>
    <t>Muud ostetud korrashoiu teenused</t>
  </si>
  <si>
    <t>Kergliiklustee rajamine</t>
  </si>
  <si>
    <t>toetus</t>
  </si>
  <si>
    <t>Tolmutõrje jms</t>
  </si>
  <si>
    <t>Tehnika tänav</t>
  </si>
  <si>
    <t>Säilituspindamine</t>
  </si>
  <si>
    <t>Vallateed</t>
  </si>
  <si>
    <t>***</t>
  </si>
  <si>
    <t>Maksumus kokku (tuh EUR)</t>
  </si>
  <si>
    <t>Liiklusmärgid ja bussipaviljonid</t>
  </si>
  <si>
    <t>vald</t>
  </si>
  <si>
    <t>Tööobjekt</t>
  </si>
  <si>
    <t>Viiratsi alevik</t>
  </si>
  <si>
    <t>Saarepeedi küla</t>
  </si>
  <si>
    <t>Vardja küla</t>
  </si>
  <si>
    <t>Asukoht</t>
  </si>
  <si>
    <t xml:space="preserve">X - Eeldatav tööde teostamise aasta </t>
  </si>
  <si>
    <t>4. Liikluskorraldus ja bussipaviljonid</t>
  </si>
  <si>
    <t>Truubid</t>
  </si>
  <si>
    <t>Teekate</t>
  </si>
  <si>
    <t>Muud kulud</t>
  </si>
  <si>
    <t>Kõik kokku</t>
  </si>
  <si>
    <t>1. Teede remont ja investeeringud</t>
  </si>
  <si>
    <t>2. Hooldustööd</t>
  </si>
  <si>
    <t>3. Tänavavalgustus</t>
  </si>
  <si>
    <t>1.1. Remont</t>
  </si>
  <si>
    <t>1.2. Säilituspindamine</t>
  </si>
  <si>
    <t xml:space="preserve">1.3. Erakorralised tööd </t>
  </si>
  <si>
    <t>1.4. Investeeringud</t>
  </si>
  <si>
    <t>1.4.1. Mustkatte ehitus kruusateele</t>
  </si>
  <si>
    <t>1.4.2. Kergliiklusteede rajamine</t>
  </si>
  <si>
    <t>Vana-Võidu küla</t>
  </si>
  <si>
    <t>Ramsi alevik</t>
  </si>
  <si>
    <t>Puiatu küla</t>
  </si>
  <si>
    <t>Projekteerimine/ehitus</t>
  </si>
  <si>
    <t>Mustkatte ehitus</t>
  </si>
  <si>
    <t>Koostöös kogukonnaga</t>
  </si>
  <si>
    <t>Kooli tee</t>
  </si>
  <si>
    <t>x</t>
  </si>
  <si>
    <t>Tänavavalgustus</t>
  </si>
  <si>
    <t>Viljandi vald</t>
  </si>
  <si>
    <t>Kolga-Jaani bussipaviljon</t>
  </si>
  <si>
    <t>Mustkatte ehitus*   -</t>
  </si>
  <si>
    <t>Projekti järgne ehitus</t>
  </si>
  <si>
    <t>Asfalteerimine</t>
  </si>
  <si>
    <t>Aiandi tee</t>
  </si>
  <si>
    <t>Suuremate asulate bussiootepaviljonide</t>
  </si>
  <si>
    <t>Sõprusesilla tee</t>
  </si>
  <si>
    <t>Luha tee</t>
  </si>
  <si>
    <t>Keskuse-Aia tee</t>
  </si>
  <si>
    <t>Asfalteerimne koostöös Keskuse tee 5 KÜ</t>
  </si>
  <si>
    <t>Kolg-Jaani alevik</t>
  </si>
  <si>
    <t>MKA - Muinsuskaitseamet</t>
  </si>
  <si>
    <t>Saarepeedi rahvamaja</t>
  </si>
  <si>
    <t>Tagaõu, projekteerimine/ehitamine</t>
  </si>
  <si>
    <t>Laidu tee</t>
  </si>
  <si>
    <t>KLT Orika ristist Mustriku teeni</t>
  </si>
  <si>
    <t xml:space="preserve">Lisa 1 </t>
  </si>
  <si>
    <t>1.4.3. Erateede remondi toetamine</t>
  </si>
  <si>
    <t>Jaani tee</t>
  </si>
  <si>
    <t>Valma küla</t>
  </si>
  <si>
    <t>Karula töökoja tee</t>
  </si>
  <si>
    <t>Karula küla</t>
  </si>
  <si>
    <t>Sakala I liikluspindade projekt (Viiratsi pst ja Sakala tn)</t>
  </si>
  <si>
    <t>Keskuse tee</t>
  </si>
  <si>
    <t>Asfalteerimine koos kõnnitee ehitamisega (proj./ehitus)</t>
  </si>
  <si>
    <t>Töökoja-Kaarli tee</t>
  </si>
  <si>
    <t>Viiratsi lasteaia parkla laiendus</t>
  </si>
  <si>
    <t>Kikka - Karula</t>
  </si>
  <si>
    <t>Sammuli-Jõngu tee</t>
  </si>
  <si>
    <t>Täku tee</t>
  </si>
  <si>
    <t>Paistu-Kihu tee</t>
  </si>
  <si>
    <t>Hendrikumõisa küla</t>
  </si>
  <si>
    <t>Viljandi valla teehoiukava aastateks 2026-2030</t>
  </si>
  <si>
    <t>Koerna tee</t>
  </si>
  <si>
    <t>Otsa tee</t>
  </si>
  <si>
    <t>Närska tee</t>
  </si>
  <si>
    <t>Ugala tee</t>
  </si>
  <si>
    <t>Kutsari tee</t>
  </si>
  <si>
    <t>Suisslepa-Koguli tee</t>
  </si>
  <si>
    <t>Vooru-Roosilla tee</t>
  </si>
  <si>
    <t>Mardi-Pobuli tee</t>
  </si>
  <si>
    <t>Kuude-Tusti tee</t>
  </si>
  <si>
    <t>Unistuste tee</t>
  </si>
  <si>
    <t>Lleemeti tee</t>
  </si>
  <si>
    <t>Tänassilma küla</t>
  </si>
  <si>
    <t xml:space="preserve">*** - Järgneva aasta mustkatte ehituse ja säilituspindamise teede nimekiri kinnitatakse hiljemalt eelneval aastal, kruuskatte uuendamine vaadatakse üle eelarveaastal peale lume ja teekatte sulamist. </t>
  </si>
  <si>
    <t>otsusele nr</t>
  </si>
  <si>
    <t>Vahtrametsa tee</t>
  </si>
  <si>
    <t>Kurvitsa tee</t>
  </si>
  <si>
    <t>Väluste -Padina-Kuusiku tee</t>
  </si>
  <si>
    <t>Illise -Padina tee</t>
  </si>
  <si>
    <t>Tuuletoa - Räbu tee</t>
  </si>
  <si>
    <t>Vanasauna tee</t>
  </si>
  <si>
    <t>Kotka tee</t>
  </si>
  <si>
    <t>Mähma küla</t>
  </si>
  <si>
    <t>Kooritsa tee</t>
  </si>
  <si>
    <t>Vana-Võidu kergliiklustee</t>
  </si>
  <si>
    <t>Kergliiklustee projekteerimineVana-Võidust Tartu maanteeni</t>
  </si>
  <si>
    <t>Kergliiklustee Viiratsis pst ja Sakala tänav</t>
  </si>
  <si>
    <t>8920101/8920106</t>
  </si>
  <si>
    <t>Mähma tee</t>
  </si>
  <si>
    <t>Vanavälja - Ruudiaru tee</t>
  </si>
  <si>
    <t>Orika suvila tee</t>
  </si>
  <si>
    <t>Sinialliku küla</t>
  </si>
  <si>
    <t>Tarvastu Mõisa tee</t>
  </si>
  <si>
    <t>Tarvastu küla</t>
  </si>
  <si>
    <t>Männiku - Intsu tee</t>
  </si>
  <si>
    <t>Intsu küla</t>
  </si>
  <si>
    <t>Metsakodu tee</t>
  </si>
  <si>
    <t>Vabatamme - Männi</t>
  </si>
  <si>
    <t>Villa - Anni tee</t>
  </si>
  <si>
    <t>Paabo - Anni tee</t>
  </si>
  <si>
    <t>Anikatsi - Tuhalaane tee</t>
  </si>
  <si>
    <t>Kärstna küla</t>
  </si>
  <si>
    <t>Ühepereelamute tee</t>
  </si>
  <si>
    <t>Raassilla - Panni tee</t>
  </si>
  <si>
    <t>Raassilla küla</t>
  </si>
  <si>
    <t>Tähe - Ruudiküla tee</t>
  </si>
  <si>
    <t>Ruudiküla</t>
  </si>
  <si>
    <t>Lauri tee</t>
  </si>
  <si>
    <t>Jämejala küla</t>
  </si>
  <si>
    <t>Lõoekese tee</t>
  </si>
  <si>
    <t>Allessaare-Naanu tee</t>
  </si>
  <si>
    <t>Avaku -Ruudiaru tee</t>
  </si>
  <si>
    <t>Tõnuküla</t>
  </si>
  <si>
    <t>Marna tee</t>
  </si>
  <si>
    <t>Marna küla</t>
  </si>
  <si>
    <t>Sabaku tee</t>
  </si>
  <si>
    <t>Vardi küla</t>
  </si>
  <si>
    <t>Järveotsa tee</t>
  </si>
  <si>
    <t>Võistre küla</t>
  </si>
  <si>
    <t>Tobra tee</t>
  </si>
  <si>
    <t>Matapera küla</t>
  </si>
  <si>
    <t>Viljandi Vallavolikogu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</si>
</sst>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name val="Times New Roman"/>
      <family val="1"/>
    </font>
    <font>
      <i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2"/>
      <color rgb="FF00B0F0"/>
      <name val="Times New Roman"/>
      <family val="1"/>
      <charset val="186"/>
    </font>
    <font>
      <sz val="12"/>
      <color theme="4"/>
      <name val="Times New Roman"/>
      <family val="1"/>
      <charset val="186"/>
    </font>
    <font>
      <b/>
      <sz val="12"/>
      <color rgb="FF00B0F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00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13" fillId="0" borderId="0" xfId="0" applyFont="1"/>
    <xf numFmtId="0" fontId="2" fillId="0" borderId="1" xfId="0" applyFont="1" applyBorder="1" applyAlignment="1">
      <alignment horizontal="left" vertical="center"/>
    </xf>
    <xf numFmtId="0" fontId="14" fillId="0" borderId="0" xfId="0" applyFont="1"/>
    <xf numFmtId="3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/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5" borderId="1" xfId="2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" fontId="4" fillId="2" borderId="1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Normaallaad" xfId="0" builtinId="0"/>
    <cellStyle name="Normaallaad 2" xfId="1" xr:uid="{1CF4EBE5-F20B-48DC-B554-916C362FBB3E}"/>
    <cellStyle name="Normaallaad 3" xfId="2" xr:uid="{B4259632-A8E5-4EC5-A076-0BD6D66B22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46C8-A72A-438C-BC00-F558DFC41F1F}">
  <dimension ref="A3:O1599"/>
  <sheetViews>
    <sheetView tabSelected="1" topLeftCell="A2" zoomScaleNormal="100" workbookViewId="0">
      <pane ySplit="10" topLeftCell="A12" activePane="bottomLeft" state="frozen"/>
      <selection activeCell="A2" sqref="A2"/>
      <selection pane="bottomLeft" activeCell="T7" sqref="T7"/>
    </sheetView>
  </sheetViews>
  <sheetFormatPr defaultColWidth="9.140625" defaultRowHeight="15.75" x14ac:dyDescent="0.25"/>
  <cols>
    <col min="1" max="1" width="9.42578125" style="8" customWidth="1"/>
    <col min="2" max="2" width="36.7109375" style="2" bestFit="1" customWidth="1"/>
    <col min="3" max="3" width="19.140625" style="2" bestFit="1" customWidth="1"/>
    <col min="4" max="4" width="25.28515625" style="2" customWidth="1"/>
    <col min="5" max="5" width="11.7109375" style="14" customWidth="1"/>
    <col min="6" max="6" width="7.28515625" style="20" customWidth="1"/>
    <col min="7" max="7" width="10.42578125" style="20" customWidth="1"/>
    <col min="8" max="8" width="7.140625" style="20" customWidth="1"/>
    <col min="9" max="9" width="6.5703125" style="20" customWidth="1"/>
    <col min="10" max="10" width="7.140625" style="20" customWidth="1"/>
    <col min="11" max="11" width="8.5703125" style="20" customWidth="1"/>
    <col min="12" max="12" width="7.7109375" style="20" customWidth="1"/>
    <col min="13" max="13" width="7.42578125" style="20" customWidth="1"/>
    <col min="14" max="14" width="7.7109375" style="20" customWidth="1"/>
    <col min="15" max="15" width="7.42578125" style="20" customWidth="1"/>
    <col min="16" max="16384" width="9.140625" style="2"/>
  </cols>
  <sheetData>
    <row r="3" spans="1:15" x14ac:dyDescent="0.25">
      <c r="H3" s="15"/>
      <c r="I3" s="15"/>
      <c r="J3" s="86" t="s">
        <v>63</v>
      </c>
      <c r="K3" s="86"/>
      <c r="L3" s="86"/>
      <c r="M3" s="86"/>
      <c r="N3" s="2"/>
      <c r="O3" s="2"/>
    </row>
    <row r="4" spans="1:15" x14ac:dyDescent="0.25">
      <c r="H4" s="86" t="s">
        <v>140</v>
      </c>
      <c r="I4" s="86"/>
      <c r="J4" s="86"/>
      <c r="K4" s="86"/>
      <c r="L4" s="86"/>
      <c r="M4" s="86"/>
      <c r="N4" s="2"/>
      <c r="O4" s="2"/>
    </row>
    <row r="5" spans="1:15" x14ac:dyDescent="0.25">
      <c r="H5" s="15"/>
      <c r="I5" s="86" t="s">
        <v>93</v>
      </c>
      <c r="J5" s="86"/>
      <c r="K5" s="86"/>
      <c r="L5" s="86"/>
      <c r="M5" s="86"/>
      <c r="N5" s="2"/>
      <c r="O5" s="2"/>
    </row>
    <row r="6" spans="1:15" x14ac:dyDescent="0.25">
      <c r="J6" s="21"/>
    </row>
    <row r="7" spans="1:15" s="3" customFormat="1" ht="18.75" x14ac:dyDescent="0.3">
      <c r="A7" s="83" t="s">
        <v>79</v>
      </c>
      <c r="B7" s="83"/>
      <c r="C7" s="84"/>
      <c r="D7" s="84"/>
      <c r="E7" s="16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3" customFormat="1" ht="16.5" thickBot="1" x14ac:dyDescent="0.3">
      <c r="A8" s="9"/>
      <c r="E8" s="16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s="3" customFormat="1" ht="48" thickBot="1" x14ac:dyDescent="0.3">
      <c r="A9" s="26" t="s">
        <v>0</v>
      </c>
      <c r="B9" s="26" t="s">
        <v>17</v>
      </c>
      <c r="C9" s="26" t="s">
        <v>21</v>
      </c>
      <c r="D9" s="26" t="s">
        <v>3</v>
      </c>
      <c r="E9" s="17" t="s">
        <v>14</v>
      </c>
      <c r="F9" s="85">
        <v>2026</v>
      </c>
      <c r="G9" s="85"/>
      <c r="H9" s="85">
        <v>2027</v>
      </c>
      <c r="I9" s="85"/>
      <c r="J9" s="85">
        <v>2028</v>
      </c>
      <c r="K9" s="85"/>
      <c r="L9" s="87">
        <v>2029</v>
      </c>
      <c r="M9" s="87"/>
      <c r="N9" s="87">
        <v>2030</v>
      </c>
      <c r="O9" s="87"/>
    </row>
    <row r="10" spans="1:15" s="3" customFormat="1" ht="16.5" thickBot="1" x14ac:dyDescent="0.3">
      <c r="A10" s="7">
        <v>1</v>
      </c>
      <c r="B10" s="7">
        <v>2</v>
      </c>
      <c r="C10" s="7">
        <v>3</v>
      </c>
      <c r="D10" s="7">
        <v>4</v>
      </c>
      <c r="E10" s="18">
        <v>5</v>
      </c>
      <c r="F10" s="98">
        <v>7</v>
      </c>
      <c r="G10" s="99"/>
      <c r="H10" s="98">
        <v>8</v>
      </c>
      <c r="I10" s="99"/>
      <c r="J10" s="98">
        <v>9</v>
      </c>
      <c r="K10" s="99"/>
      <c r="L10" s="88">
        <v>10</v>
      </c>
      <c r="M10" s="89"/>
      <c r="N10" s="88">
        <v>10</v>
      </c>
      <c r="O10" s="89"/>
    </row>
    <row r="11" spans="1:15" s="3" customFormat="1" ht="16.5" thickBot="1" x14ac:dyDescent="0.3">
      <c r="A11" s="7"/>
      <c r="B11" s="6"/>
      <c r="C11" s="6"/>
      <c r="D11" s="6"/>
      <c r="E11" s="18"/>
      <c r="F11" s="6" t="s">
        <v>8</v>
      </c>
      <c r="G11" s="6" t="s">
        <v>16</v>
      </c>
      <c r="H11" s="6" t="s">
        <v>8</v>
      </c>
      <c r="I11" s="6" t="s">
        <v>16</v>
      </c>
      <c r="J11" s="6" t="s">
        <v>8</v>
      </c>
      <c r="K11" s="6" t="s">
        <v>16</v>
      </c>
      <c r="L11" s="18" t="s">
        <v>8</v>
      </c>
      <c r="M11" s="18" t="s">
        <v>16</v>
      </c>
      <c r="N11" s="18" t="s">
        <v>8</v>
      </c>
      <c r="O11" s="18" t="s">
        <v>16</v>
      </c>
    </row>
    <row r="12" spans="1:15" s="3" customFormat="1" ht="16.5" thickBot="1" x14ac:dyDescent="0.3">
      <c r="A12" s="22"/>
      <c r="B12" s="23" t="s">
        <v>27</v>
      </c>
      <c r="C12" s="23"/>
      <c r="D12" s="23"/>
      <c r="E12" s="47">
        <f>E13+E88+E93+E95</f>
        <v>4545</v>
      </c>
      <c r="F12" s="47">
        <f t="shared" ref="F12:O12" si="0">+F13+F88+F93+F95</f>
        <v>0</v>
      </c>
      <c r="G12" s="47">
        <f t="shared" si="0"/>
        <v>993</v>
      </c>
      <c r="H12" s="47">
        <f t="shared" si="0"/>
        <v>0</v>
      </c>
      <c r="I12" s="47">
        <f t="shared" si="0"/>
        <v>1023</v>
      </c>
      <c r="J12" s="47">
        <f t="shared" si="0"/>
        <v>0</v>
      </c>
      <c r="K12" s="47">
        <f t="shared" si="0"/>
        <v>1023</v>
      </c>
      <c r="L12" s="47">
        <f t="shared" si="0"/>
        <v>0</v>
      </c>
      <c r="M12" s="47">
        <f t="shared" si="0"/>
        <v>1023</v>
      </c>
      <c r="N12" s="47">
        <f t="shared" si="0"/>
        <v>0</v>
      </c>
      <c r="O12" s="47">
        <f t="shared" si="0"/>
        <v>1023</v>
      </c>
    </row>
    <row r="13" spans="1:15" s="3" customFormat="1" ht="16.5" thickBot="1" x14ac:dyDescent="0.3">
      <c r="A13" s="7"/>
      <c r="B13" s="6" t="s">
        <v>28</v>
      </c>
      <c r="C13" s="6"/>
      <c r="D13" s="6"/>
      <c r="E13" s="48">
        <f>E14+E35+E47+E51</f>
        <v>2560</v>
      </c>
      <c r="F13" s="48">
        <f t="shared" ref="F13:O13" si="1">+F14+F35+F47+F51</f>
        <v>0</v>
      </c>
      <c r="G13" s="48">
        <f t="shared" si="1"/>
        <v>620</v>
      </c>
      <c r="H13" s="48">
        <f t="shared" si="1"/>
        <v>0</v>
      </c>
      <c r="I13" s="48">
        <f t="shared" si="1"/>
        <v>620</v>
      </c>
      <c r="J13" s="48">
        <f t="shared" si="1"/>
        <v>0</v>
      </c>
      <c r="K13" s="48">
        <f t="shared" si="1"/>
        <v>620</v>
      </c>
      <c r="L13" s="48">
        <f t="shared" si="1"/>
        <v>0</v>
      </c>
      <c r="M13" s="48">
        <f t="shared" si="1"/>
        <v>620</v>
      </c>
      <c r="N13" s="48">
        <f t="shared" si="1"/>
        <v>0</v>
      </c>
      <c r="O13" s="48">
        <f t="shared" si="1"/>
        <v>620</v>
      </c>
    </row>
    <row r="14" spans="1:15" s="3" customFormat="1" ht="16.5" thickBot="1" x14ac:dyDescent="0.3">
      <c r="A14" s="11"/>
      <c r="B14" s="12" t="s">
        <v>31</v>
      </c>
      <c r="C14" s="12"/>
      <c r="D14" s="12"/>
      <c r="E14" s="49">
        <f t="shared" ref="E14:O14" si="2">SUM(E15:E34)</f>
        <v>960</v>
      </c>
      <c r="F14" s="49">
        <f t="shared" si="2"/>
        <v>0</v>
      </c>
      <c r="G14" s="49">
        <f t="shared" si="2"/>
        <v>240</v>
      </c>
      <c r="H14" s="49">
        <f t="shared" si="2"/>
        <v>0</v>
      </c>
      <c r="I14" s="49">
        <f t="shared" si="2"/>
        <v>240</v>
      </c>
      <c r="J14" s="49">
        <f t="shared" si="2"/>
        <v>0</v>
      </c>
      <c r="K14" s="49">
        <f t="shared" si="2"/>
        <v>240</v>
      </c>
      <c r="L14" s="49">
        <f t="shared" si="2"/>
        <v>0</v>
      </c>
      <c r="M14" s="49">
        <f t="shared" si="2"/>
        <v>240</v>
      </c>
      <c r="N14" s="49">
        <f t="shared" si="2"/>
        <v>0</v>
      </c>
      <c r="O14" s="49">
        <f t="shared" si="2"/>
        <v>240</v>
      </c>
    </row>
    <row r="15" spans="1:15" s="3" customFormat="1" ht="16.5" thickBot="1" x14ac:dyDescent="0.3">
      <c r="A15" s="58">
        <v>7150024</v>
      </c>
      <c r="B15" s="58" t="s">
        <v>80</v>
      </c>
      <c r="C15" s="58"/>
      <c r="D15" s="58" t="s">
        <v>4</v>
      </c>
      <c r="E15" s="31">
        <f>SUM(F15:O15)</f>
        <v>12</v>
      </c>
      <c r="F15" s="34"/>
      <c r="G15" s="34">
        <v>12</v>
      </c>
      <c r="H15" s="31"/>
      <c r="I15" s="31"/>
      <c r="J15" s="31"/>
      <c r="K15" s="31"/>
      <c r="L15" s="31"/>
      <c r="M15" s="31"/>
      <c r="N15" s="31"/>
      <c r="O15" s="31"/>
    </row>
    <row r="16" spans="1:15" s="3" customFormat="1" ht="16.5" thickBot="1" x14ac:dyDescent="0.3">
      <c r="A16" s="37">
        <v>8990032</v>
      </c>
      <c r="B16" s="46" t="s">
        <v>81</v>
      </c>
      <c r="C16" s="37"/>
      <c r="D16" s="37" t="s">
        <v>4</v>
      </c>
      <c r="E16" s="31">
        <f t="shared" ref="E16:E24" si="3">SUM(F16:O16)</f>
        <v>10</v>
      </c>
      <c r="F16" s="34"/>
      <c r="G16" s="34">
        <v>10</v>
      </c>
      <c r="H16" s="31"/>
      <c r="I16" s="31"/>
      <c r="J16" s="31"/>
      <c r="K16" s="31"/>
      <c r="L16" s="31"/>
      <c r="M16" s="31"/>
      <c r="N16" s="31"/>
      <c r="O16" s="31"/>
    </row>
    <row r="17" spans="1:15" s="3" customFormat="1" ht="16.5" thickBot="1" x14ac:dyDescent="0.3">
      <c r="A17" s="37">
        <v>8920003</v>
      </c>
      <c r="B17" s="46" t="s">
        <v>82</v>
      </c>
      <c r="C17" s="37"/>
      <c r="D17" s="37" t="s">
        <v>4</v>
      </c>
      <c r="E17" s="31">
        <f t="shared" si="3"/>
        <v>7</v>
      </c>
      <c r="F17" s="34"/>
      <c r="G17" s="34">
        <v>7</v>
      </c>
      <c r="H17" s="31"/>
      <c r="I17" s="31"/>
      <c r="J17" s="31"/>
      <c r="K17" s="31"/>
      <c r="L17" s="31"/>
      <c r="M17" s="31"/>
      <c r="N17" s="31"/>
      <c r="O17" s="31"/>
    </row>
    <row r="18" spans="1:15" s="3" customFormat="1" ht="16.5" thickBot="1" x14ac:dyDescent="0.3">
      <c r="A18" s="62">
        <v>8920001</v>
      </c>
      <c r="B18" s="62" t="s">
        <v>83</v>
      </c>
      <c r="C18" s="62"/>
      <c r="D18" s="62" t="s">
        <v>4</v>
      </c>
      <c r="E18" s="31">
        <f t="shared" si="3"/>
        <v>10</v>
      </c>
      <c r="F18" s="61"/>
      <c r="G18" s="61">
        <v>10</v>
      </c>
      <c r="H18" s="60"/>
      <c r="I18" s="60"/>
      <c r="J18" s="60"/>
      <c r="K18" s="60"/>
      <c r="L18" s="60"/>
      <c r="M18" s="60"/>
      <c r="N18" s="60"/>
      <c r="O18" s="60"/>
    </row>
    <row r="19" spans="1:15" s="3" customFormat="1" ht="16.5" thickBot="1" x14ac:dyDescent="0.3">
      <c r="A19" s="62">
        <v>6290017</v>
      </c>
      <c r="B19" s="62" t="s">
        <v>84</v>
      </c>
      <c r="C19" s="62"/>
      <c r="D19" s="62" t="s">
        <v>4</v>
      </c>
      <c r="E19" s="31">
        <f t="shared" si="3"/>
        <v>11</v>
      </c>
      <c r="F19" s="61"/>
      <c r="G19" s="61">
        <v>11</v>
      </c>
      <c r="H19" s="60"/>
      <c r="I19" s="60"/>
      <c r="J19" s="60"/>
      <c r="K19" s="60"/>
      <c r="L19" s="60"/>
      <c r="M19" s="60"/>
      <c r="N19" s="60"/>
      <c r="O19" s="60"/>
    </row>
    <row r="20" spans="1:15" s="3" customFormat="1" ht="16.5" thickBot="1" x14ac:dyDescent="0.3">
      <c r="A20" s="62">
        <v>7970801</v>
      </c>
      <c r="B20" s="62" t="s">
        <v>85</v>
      </c>
      <c r="C20" s="62"/>
      <c r="D20" s="62" t="s">
        <v>4</v>
      </c>
      <c r="E20" s="31">
        <f t="shared" si="3"/>
        <v>27</v>
      </c>
      <c r="F20" s="61"/>
      <c r="G20" s="61">
        <v>27</v>
      </c>
      <c r="H20" s="60"/>
      <c r="I20" s="60"/>
      <c r="J20" s="60"/>
      <c r="K20" s="60"/>
      <c r="L20" s="60"/>
      <c r="M20" s="60"/>
      <c r="N20" s="60"/>
      <c r="O20" s="60"/>
    </row>
    <row r="21" spans="1:15" s="3" customFormat="1" ht="16.5" thickBot="1" x14ac:dyDescent="0.3">
      <c r="A21" s="62">
        <v>7970808</v>
      </c>
      <c r="B21" s="62" t="s">
        <v>86</v>
      </c>
      <c r="C21" s="62"/>
      <c r="D21" s="62" t="s">
        <v>4</v>
      </c>
      <c r="E21" s="31">
        <f t="shared" si="3"/>
        <v>33</v>
      </c>
      <c r="F21" s="61"/>
      <c r="G21" s="61">
        <v>33</v>
      </c>
      <c r="H21" s="60"/>
      <c r="I21" s="60"/>
      <c r="J21" s="60"/>
      <c r="K21" s="60"/>
      <c r="L21" s="60"/>
      <c r="M21" s="60"/>
      <c r="N21" s="60"/>
      <c r="O21" s="60"/>
    </row>
    <row r="22" spans="1:15" s="3" customFormat="1" ht="16.5" thickBot="1" x14ac:dyDescent="0.3">
      <c r="A22" s="62">
        <v>3280009</v>
      </c>
      <c r="B22" s="62" t="s">
        <v>87</v>
      </c>
      <c r="C22" s="62"/>
      <c r="D22" s="62" t="s">
        <v>4</v>
      </c>
      <c r="E22" s="31">
        <f t="shared" si="3"/>
        <v>7</v>
      </c>
      <c r="F22" s="61"/>
      <c r="G22" s="61">
        <v>7</v>
      </c>
      <c r="H22" s="60"/>
      <c r="I22" s="60"/>
      <c r="J22" s="60"/>
      <c r="K22" s="60"/>
      <c r="L22" s="60"/>
      <c r="M22" s="60"/>
      <c r="N22" s="60"/>
      <c r="O22" s="60"/>
    </row>
    <row r="23" spans="1:15" s="3" customFormat="1" ht="16.5" thickBot="1" x14ac:dyDescent="0.3">
      <c r="A23" s="62">
        <v>8920006</v>
      </c>
      <c r="B23" s="62" t="s">
        <v>88</v>
      </c>
      <c r="C23" s="62"/>
      <c r="D23" s="62" t="s">
        <v>4</v>
      </c>
      <c r="E23" s="31">
        <f t="shared" si="3"/>
        <v>21</v>
      </c>
      <c r="F23" s="61"/>
      <c r="G23" s="61">
        <v>21</v>
      </c>
      <c r="H23" s="60"/>
      <c r="I23" s="60"/>
      <c r="J23" s="60"/>
      <c r="K23" s="60"/>
      <c r="L23" s="60"/>
      <c r="M23" s="60"/>
      <c r="N23" s="60"/>
      <c r="O23" s="60"/>
    </row>
    <row r="24" spans="1:15" s="3" customFormat="1" ht="16.5" thickBot="1" x14ac:dyDescent="0.3">
      <c r="A24" s="62">
        <v>9260018</v>
      </c>
      <c r="B24" s="62" t="s">
        <v>89</v>
      </c>
      <c r="C24" s="62"/>
      <c r="D24" s="62" t="s">
        <v>4</v>
      </c>
      <c r="E24" s="50">
        <f t="shared" si="3"/>
        <v>8</v>
      </c>
      <c r="F24" s="77"/>
      <c r="G24" s="77">
        <v>8</v>
      </c>
      <c r="H24" s="60"/>
      <c r="I24" s="60"/>
      <c r="J24" s="60"/>
      <c r="K24" s="60"/>
      <c r="L24" s="60"/>
      <c r="M24" s="60"/>
      <c r="N24" s="60"/>
      <c r="O24" s="60"/>
    </row>
    <row r="25" spans="1:15" s="3" customFormat="1" ht="16.5" thickBot="1" x14ac:dyDescent="0.3">
      <c r="A25" s="62">
        <v>7970501</v>
      </c>
      <c r="B25" s="62" t="s">
        <v>72</v>
      </c>
      <c r="C25" s="62"/>
      <c r="D25" s="62" t="s">
        <v>4</v>
      </c>
      <c r="E25" s="31"/>
      <c r="F25" s="61"/>
      <c r="G25" s="61"/>
      <c r="H25" s="60"/>
      <c r="I25" s="60">
        <v>25</v>
      </c>
      <c r="J25" s="60"/>
      <c r="K25" s="60"/>
      <c r="L25" s="60"/>
      <c r="M25" s="60"/>
      <c r="N25" s="60"/>
      <c r="O25" s="60"/>
    </row>
    <row r="26" spans="1:15" s="3" customFormat="1" ht="16.5" thickBot="1" x14ac:dyDescent="0.3">
      <c r="A26" s="81">
        <v>7970306</v>
      </c>
      <c r="B26" s="81" t="s">
        <v>117</v>
      </c>
      <c r="C26" s="81"/>
      <c r="D26" s="81" t="s">
        <v>4</v>
      </c>
      <c r="E26" s="31"/>
      <c r="F26" s="61"/>
      <c r="G26" s="61"/>
      <c r="H26" s="60"/>
      <c r="I26" s="60">
        <v>40</v>
      </c>
      <c r="J26" s="60"/>
      <c r="K26" s="60"/>
      <c r="L26" s="60"/>
      <c r="M26" s="60"/>
      <c r="N26" s="60"/>
      <c r="O26" s="60"/>
    </row>
    <row r="27" spans="1:15" s="3" customFormat="1" ht="16.5" thickBot="1" x14ac:dyDescent="0.3">
      <c r="A27" s="81">
        <v>7970307</v>
      </c>
      <c r="B27" s="81" t="s">
        <v>118</v>
      </c>
      <c r="C27" s="81"/>
      <c r="D27" s="81" t="s">
        <v>4</v>
      </c>
      <c r="E27" s="31"/>
      <c r="F27" s="61"/>
      <c r="G27" s="61"/>
      <c r="H27" s="60"/>
      <c r="I27" s="60">
        <v>15</v>
      </c>
      <c r="J27" s="60"/>
      <c r="K27" s="60"/>
      <c r="L27" s="60"/>
      <c r="M27" s="60"/>
      <c r="N27" s="60"/>
      <c r="O27" s="60"/>
    </row>
    <row r="28" spans="1:15" s="3" customFormat="1" ht="16.5" thickBot="1" x14ac:dyDescent="0.3">
      <c r="A28" s="81">
        <v>7970111</v>
      </c>
      <c r="B28" s="81" t="s">
        <v>119</v>
      </c>
      <c r="C28" s="81"/>
      <c r="D28" s="81" t="s">
        <v>4</v>
      </c>
      <c r="E28" s="31"/>
      <c r="F28" s="61"/>
      <c r="G28" s="61"/>
      <c r="H28" s="60"/>
      <c r="I28" s="60">
        <v>40</v>
      </c>
      <c r="J28" s="60"/>
      <c r="K28" s="60"/>
      <c r="L28" s="60"/>
      <c r="M28" s="60"/>
      <c r="N28" s="60"/>
      <c r="O28" s="60"/>
    </row>
    <row r="29" spans="1:15" s="3" customFormat="1" ht="16.5" thickBot="1" x14ac:dyDescent="0.3">
      <c r="A29" s="81">
        <v>8980034</v>
      </c>
      <c r="B29" s="81" t="s">
        <v>94</v>
      </c>
      <c r="C29" s="81"/>
      <c r="D29" s="81" t="s">
        <v>4</v>
      </c>
      <c r="E29" s="31"/>
      <c r="F29" s="61"/>
      <c r="G29" s="61"/>
      <c r="H29" s="60"/>
      <c r="I29" s="60">
        <v>19</v>
      </c>
      <c r="J29" s="60"/>
      <c r="K29" s="60"/>
      <c r="L29" s="60"/>
      <c r="M29" s="60"/>
      <c r="N29" s="60"/>
      <c r="O29" s="60"/>
    </row>
    <row r="30" spans="1:15" s="3" customFormat="1" ht="16.5" thickBot="1" x14ac:dyDescent="0.3">
      <c r="A30" s="81">
        <v>5700141</v>
      </c>
      <c r="B30" s="81" t="s">
        <v>95</v>
      </c>
      <c r="C30" s="81"/>
      <c r="D30" s="81" t="s">
        <v>4</v>
      </c>
      <c r="E30" s="31"/>
      <c r="F30" s="61"/>
      <c r="G30" s="61"/>
      <c r="H30" s="60"/>
      <c r="I30" s="60">
        <v>15</v>
      </c>
      <c r="J30" s="60"/>
      <c r="K30" s="60"/>
      <c r="L30" s="60"/>
      <c r="M30" s="60"/>
      <c r="N30" s="60"/>
      <c r="O30" s="60"/>
    </row>
    <row r="31" spans="1:15" s="3" customFormat="1" ht="16.5" thickBot="1" x14ac:dyDescent="0.3">
      <c r="A31" s="81">
        <v>7970508</v>
      </c>
      <c r="B31" s="81" t="s">
        <v>96</v>
      </c>
      <c r="C31" s="81"/>
      <c r="D31" s="81" t="s">
        <v>4</v>
      </c>
      <c r="E31" s="31"/>
      <c r="F31" s="61"/>
      <c r="G31" s="61"/>
      <c r="H31" s="60"/>
      <c r="I31" s="60">
        <v>24</v>
      </c>
      <c r="J31" s="60"/>
      <c r="K31" s="60"/>
      <c r="L31" s="60"/>
      <c r="M31" s="60"/>
      <c r="N31" s="60"/>
      <c r="O31" s="60"/>
    </row>
    <row r="32" spans="1:15" s="3" customFormat="1" ht="16.5" thickBot="1" x14ac:dyDescent="0.3">
      <c r="A32" s="81">
        <v>7970509</v>
      </c>
      <c r="B32" s="81" t="s">
        <v>97</v>
      </c>
      <c r="C32" s="81"/>
      <c r="D32" s="81" t="s">
        <v>4</v>
      </c>
      <c r="E32" s="31"/>
      <c r="F32" s="61"/>
      <c r="G32" s="61"/>
      <c r="H32" s="60"/>
      <c r="I32" s="60">
        <v>17</v>
      </c>
      <c r="J32" s="60"/>
      <c r="K32" s="60"/>
      <c r="L32" s="60"/>
      <c r="M32" s="60"/>
      <c r="N32" s="60"/>
      <c r="O32" s="60"/>
    </row>
    <row r="33" spans="1:15" s="3" customFormat="1" ht="16.5" thickBot="1" x14ac:dyDescent="0.3">
      <c r="A33" s="81">
        <v>7970505</v>
      </c>
      <c r="B33" s="81" t="s">
        <v>98</v>
      </c>
      <c r="C33" s="81"/>
      <c r="D33" s="81" t="s">
        <v>4</v>
      </c>
      <c r="E33" s="31"/>
      <c r="F33" s="61"/>
      <c r="G33" s="61"/>
      <c r="H33" s="60"/>
      <c r="I33" s="60">
        <v>45</v>
      </c>
      <c r="J33" s="60"/>
      <c r="K33" s="60"/>
      <c r="L33" s="60"/>
      <c r="M33" s="60"/>
      <c r="N33" s="60"/>
      <c r="O33" s="60"/>
    </row>
    <row r="34" spans="1:15" s="3" customFormat="1" ht="16.5" thickBot="1" x14ac:dyDescent="0.3">
      <c r="A34" s="37" t="s">
        <v>13</v>
      </c>
      <c r="B34" s="37" t="s">
        <v>12</v>
      </c>
      <c r="C34" s="37"/>
      <c r="D34" s="37" t="s">
        <v>4</v>
      </c>
      <c r="E34" s="31">
        <f>SUM(F34:O34)</f>
        <v>814</v>
      </c>
      <c r="F34" s="50"/>
      <c r="G34" s="50">
        <f>240-SUM(G15:G33)</f>
        <v>94</v>
      </c>
      <c r="H34" s="50"/>
      <c r="I34" s="50">
        <f>240-SUM(I15:I33)</f>
        <v>0</v>
      </c>
      <c r="J34" s="50"/>
      <c r="K34" s="50">
        <f>240-SUM(K15:K33)</f>
        <v>240</v>
      </c>
      <c r="L34" s="50"/>
      <c r="M34" s="50">
        <f>240-SUM(M15:M33)</f>
        <v>240</v>
      </c>
      <c r="N34" s="50"/>
      <c r="O34" s="50">
        <f>240-SUM(O15:O33)</f>
        <v>240</v>
      </c>
    </row>
    <row r="35" spans="1:15" s="3" customFormat="1" ht="16.5" thickBot="1" x14ac:dyDescent="0.3">
      <c r="A35" s="11"/>
      <c r="B35" s="12" t="s">
        <v>32</v>
      </c>
      <c r="C35" s="12"/>
      <c r="D35" s="12"/>
      <c r="E35" s="49">
        <f t="shared" ref="E35:O35" si="4">SUM(E36:E46)</f>
        <v>400</v>
      </c>
      <c r="F35" s="49">
        <f t="shared" si="4"/>
        <v>0</v>
      </c>
      <c r="G35" s="49">
        <f t="shared" si="4"/>
        <v>100</v>
      </c>
      <c r="H35" s="49">
        <f t="shared" si="4"/>
        <v>0</v>
      </c>
      <c r="I35" s="49">
        <f t="shared" si="4"/>
        <v>100</v>
      </c>
      <c r="J35" s="49">
        <f t="shared" si="4"/>
        <v>0</v>
      </c>
      <c r="K35" s="49">
        <f t="shared" si="4"/>
        <v>100</v>
      </c>
      <c r="L35" s="49">
        <f t="shared" si="4"/>
        <v>0</v>
      </c>
      <c r="M35" s="49">
        <f t="shared" si="4"/>
        <v>100</v>
      </c>
      <c r="N35" s="49">
        <f t="shared" si="4"/>
        <v>0</v>
      </c>
      <c r="O35" s="49">
        <f t="shared" si="4"/>
        <v>100</v>
      </c>
    </row>
    <row r="36" spans="1:15" s="3" customFormat="1" ht="16.5" thickBot="1" x14ac:dyDescent="0.3">
      <c r="A36" s="40">
        <v>8920026</v>
      </c>
      <c r="B36" s="54" t="s">
        <v>75</v>
      </c>
      <c r="C36" s="40" t="s">
        <v>20</v>
      </c>
      <c r="D36" s="40" t="s">
        <v>11</v>
      </c>
      <c r="E36" s="31">
        <f>SUM(F36:O36)</f>
        <v>16</v>
      </c>
      <c r="F36" s="34"/>
      <c r="G36" s="34">
        <v>16</v>
      </c>
      <c r="H36" s="31"/>
      <c r="I36" s="31"/>
      <c r="J36" s="31"/>
      <c r="K36" s="31"/>
      <c r="L36" s="31"/>
      <c r="M36" s="31"/>
      <c r="N36" s="31"/>
      <c r="O36" s="31"/>
    </row>
    <row r="37" spans="1:15" s="3" customFormat="1" ht="16.5" thickBot="1" x14ac:dyDescent="0.3">
      <c r="A37" s="40">
        <v>7150025</v>
      </c>
      <c r="B37" s="54" t="s">
        <v>74</v>
      </c>
      <c r="C37" s="40" t="s">
        <v>68</v>
      </c>
      <c r="D37" s="40" t="s">
        <v>11</v>
      </c>
      <c r="E37" s="31">
        <f t="shared" ref="E37:E39" si="5">SUM(F37:O37)</f>
        <v>20</v>
      </c>
      <c r="F37" s="34"/>
      <c r="G37" s="34">
        <v>20</v>
      </c>
      <c r="H37" s="31"/>
      <c r="I37" s="31"/>
      <c r="J37" s="31"/>
      <c r="K37" s="31"/>
      <c r="L37" s="31"/>
      <c r="M37" s="31"/>
      <c r="N37" s="31"/>
      <c r="O37" s="31"/>
    </row>
    <row r="38" spans="1:15" s="3" customFormat="1" ht="16.5" thickBot="1" x14ac:dyDescent="0.3">
      <c r="A38" s="40">
        <v>7150002</v>
      </c>
      <c r="B38" s="54" t="s">
        <v>67</v>
      </c>
      <c r="C38" s="40" t="s">
        <v>68</v>
      </c>
      <c r="D38" s="40" t="s">
        <v>11</v>
      </c>
      <c r="E38" s="31">
        <f t="shared" si="5"/>
        <v>5</v>
      </c>
      <c r="F38" s="34"/>
      <c r="G38" s="34">
        <v>5</v>
      </c>
      <c r="H38" s="31"/>
      <c r="I38" s="31"/>
      <c r="J38" s="31"/>
      <c r="K38" s="31"/>
      <c r="L38" s="31"/>
      <c r="M38" s="31"/>
      <c r="N38" s="31"/>
      <c r="O38" s="31"/>
    </row>
    <row r="39" spans="1:15" s="3" customFormat="1" ht="16.5" thickBot="1" x14ac:dyDescent="0.3">
      <c r="A39" s="40">
        <v>8920017</v>
      </c>
      <c r="B39" s="54" t="s">
        <v>90</v>
      </c>
      <c r="C39" s="40" t="s">
        <v>91</v>
      </c>
      <c r="D39" s="40" t="s">
        <v>11</v>
      </c>
      <c r="E39" s="31">
        <f t="shared" si="5"/>
        <v>2</v>
      </c>
      <c r="F39" s="34"/>
      <c r="G39" s="34">
        <v>2</v>
      </c>
      <c r="H39" s="31"/>
      <c r="I39" s="31"/>
      <c r="J39" s="31"/>
      <c r="K39" s="31"/>
      <c r="L39" s="31"/>
      <c r="M39" s="31"/>
      <c r="N39" s="31"/>
      <c r="O39" s="31"/>
    </row>
    <row r="40" spans="1:15" s="3" customFormat="1" ht="16.5" thickBot="1" x14ac:dyDescent="0.3">
      <c r="A40" s="40">
        <v>8920127</v>
      </c>
      <c r="B40" s="54" t="s">
        <v>99</v>
      </c>
      <c r="C40" s="40" t="s">
        <v>66</v>
      </c>
      <c r="D40" s="40" t="s">
        <v>11</v>
      </c>
      <c r="E40" s="78"/>
      <c r="F40" s="79"/>
      <c r="G40" s="79"/>
      <c r="H40" s="78"/>
      <c r="I40" s="31">
        <v>5</v>
      </c>
      <c r="J40" s="31"/>
      <c r="K40" s="31"/>
      <c r="L40" s="31"/>
      <c r="M40" s="31"/>
      <c r="N40" s="31"/>
      <c r="O40" s="31"/>
    </row>
    <row r="41" spans="1:15" s="3" customFormat="1" ht="16.5" thickBot="1" x14ac:dyDescent="0.3">
      <c r="A41" s="40">
        <v>8920013</v>
      </c>
      <c r="B41" s="54" t="s">
        <v>107</v>
      </c>
      <c r="C41" s="40" t="s">
        <v>101</v>
      </c>
      <c r="D41" s="40" t="s">
        <v>11</v>
      </c>
      <c r="E41" s="78"/>
      <c r="F41" s="79"/>
      <c r="G41" s="79"/>
      <c r="H41" s="78"/>
      <c r="I41" s="31">
        <v>30</v>
      </c>
      <c r="J41" s="31"/>
      <c r="K41" s="31"/>
      <c r="L41" s="31"/>
      <c r="M41" s="31"/>
      <c r="N41" s="31"/>
      <c r="O41" s="31"/>
    </row>
    <row r="42" spans="1:15" s="3" customFormat="1" ht="16.5" thickBot="1" x14ac:dyDescent="0.3">
      <c r="A42" s="40">
        <v>7970117</v>
      </c>
      <c r="B42" s="54" t="s">
        <v>121</v>
      </c>
      <c r="C42" s="40" t="s">
        <v>120</v>
      </c>
      <c r="D42" s="40" t="s">
        <v>11</v>
      </c>
      <c r="E42" s="78"/>
      <c r="F42" s="79"/>
      <c r="G42" s="79"/>
      <c r="H42" s="78"/>
      <c r="I42" s="31">
        <v>7</v>
      </c>
      <c r="J42" s="31"/>
      <c r="K42" s="31"/>
      <c r="L42" s="31"/>
      <c r="M42" s="31"/>
      <c r="N42" s="31"/>
      <c r="O42" s="31"/>
    </row>
    <row r="43" spans="1:15" s="3" customFormat="1" ht="16.5" thickBot="1" x14ac:dyDescent="0.3">
      <c r="A43" s="40">
        <v>8920024</v>
      </c>
      <c r="B43" s="54" t="s">
        <v>124</v>
      </c>
      <c r="C43" s="40" t="s">
        <v>125</v>
      </c>
      <c r="D43" s="40" t="s">
        <v>11</v>
      </c>
      <c r="E43" s="78"/>
      <c r="F43" s="79"/>
      <c r="G43" s="79"/>
      <c r="H43" s="78"/>
      <c r="I43" s="31">
        <v>33</v>
      </c>
      <c r="J43" s="31"/>
      <c r="K43" s="31"/>
      <c r="L43" s="31"/>
      <c r="M43" s="31"/>
      <c r="N43" s="31"/>
      <c r="O43" s="31"/>
    </row>
    <row r="44" spans="1:15" s="3" customFormat="1" ht="16.5" thickBot="1" x14ac:dyDescent="0.3">
      <c r="A44" s="40">
        <v>8920064</v>
      </c>
      <c r="B44" s="54" t="s">
        <v>102</v>
      </c>
      <c r="C44" s="40" t="s">
        <v>101</v>
      </c>
      <c r="D44" s="40" t="s">
        <v>11</v>
      </c>
      <c r="E44" s="78"/>
      <c r="F44" s="79"/>
      <c r="G44" s="79"/>
      <c r="H44" s="78"/>
      <c r="I44" s="31">
        <v>5</v>
      </c>
      <c r="J44" s="31"/>
      <c r="K44" s="31"/>
      <c r="L44" s="31"/>
      <c r="M44" s="31"/>
      <c r="N44" s="31"/>
      <c r="O44" s="31"/>
    </row>
    <row r="45" spans="1:15" s="3" customFormat="1" ht="16.5" thickBot="1" x14ac:dyDescent="0.3">
      <c r="A45" s="40">
        <v>8920016</v>
      </c>
      <c r="B45" s="54" t="s">
        <v>108</v>
      </c>
      <c r="C45" s="40" t="s">
        <v>101</v>
      </c>
      <c r="D45" s="40" t="s">
        <v>11</v>
      </c>
      <c r="E45" s="78"/>
      <c r="F45" s="79"/>
      <c r="G45" s="79"/>
      <c r="H45" s="78"/>
      <c r="I45" s="31">
        <v>20</v>
      </c>
      <c r="J45" s="31"/>
      <c r="K45" s="31"/>
      <c r="L45" s="31"/>
      <c r="M45" s="31"/>
      <c r="N45" s="31"/>
      <c r="O45" s="31"/>
    </row>
    <row r="46" spans="1:15" s="3" customFormat="1" ht="16.5" thickBot="1" x14ac:dyDescent="0.3">
      <c r="A46" s="40" t="s">
        <v>13</v>
      </c>
      <c r="B46" s="40" t="s">
        <v>12</v>
      </c>
      <c r="C46" s="40"/>
      <c r="D46" s="40" t="s">
        <v>11</v>
      </c>
      <c r="E46" s="31">
        <f>SUM(F46:O46)</f>
        <v>357</v>
      </c>
      <c r="F46" s="50"/>
      <c r="G46" s="50">
        <f>100-SUM(G36:G45)</f>
        <v>57</v>
      </c>
      <c r="H46" s="50"/>
      <c r="I46" s="50">
        <f>100-SUM(I36:I45)</f>
        <v>0</v>
      </c>
      <c r="J46" s="50"/>
      <c r="K46" s="50">
        <f>100-SUM(K36:K45)</f>
        <v>100</v>
      </c>
      <c r="L46" s="50"/>
      <c r="M46" s="50">
        <f>100-SUM(M36:M45)</f>
        <v>100</v>
      </c>
      <c r="N46" s="50"/>
      <c r="O46" s="50">
        <f>100-SUM(O36:O45)</f>
        <v>100</v>
      </c>
    </row>
    <row r="47" spans="1:15" s="3" customFormat="1" ht="16.5" thickBot="1" x14ac:dyDescent="0.3">
      <c r="A47" s="11"/>
      <c r="B47" s="12" t="s">
        <v>33</v>
      </c>
      <c r="C47" s="12"/>
      <c r="D47" s="12"/>
      <c r="E47" s="49">
        <f>SUM(E48:E50)</f>
        <v>200</v>
      </c>
      <c r="F47" s="51">
        <f>SUM(F48:F50)</f>
        <v>0</v>
      </c>
      <c r="G47" s="51">
        <f>SUM(G48:G50)</f>
        <v>50</v>
      </c>
      <c r="H47" s="49">
        <f t="shared" ref="H47:M47" si="6">SUM(H48:H50)</f>
        <v>0</v>
      </c>
      <c r="I47" s="49">
        <f t="shared" si="6"/>
        <v>50</v>
      </c>
      <c r="J47" s="49">
        <f t="shared" si="6"/>
        <v>0</v>
      </c>
      <c r="K47" s="49">
        <f t="shared" si="6"/>
        <v>50</v>
      </c>
      <c r="L47" s="49">
        <f t="shared" si="6"/>
        <v>0</v>
      </c>
      <c r="M47" s="49">
        <f t="shared" si="6"/>
        <v>50</v>
      </c>
      <c r="N47" s="49">
        <f t="shared" ref="N47:O47" si="7">SUM(N48:N50)</f>
        <v>0</v>
      </c>
      <c r="O47" s="49">
        <f t="shared" si="7"/>
        <v>50</v>
      </c>
    </row>
    <row r="48" spans="1:15" s="3" customFormat="1" ht="16.5" thickBot="1" x14ac:dyDescent="0.3">
      <c r="A48" s="13"/>
      <c r="B48" s="5" t="s">
        <v>24</v>
      </c>
      <c r="C48" s="5"/>
      <c r="D48" s="5"/>
      <c r="E48" s="31">
        <f>SUM(F48:M48)</f>
        <v>80</v>
      </c>
      <c r="F48" s="29"/>
      <c r="G48" s="29">
        <v>20</v>
      </c>
      <c r="H48" s="50"/>
      <c r="I48" s="50">
        <v>20</v>
      </c>
      <c r="J48" s="50"/>
      <c r="K48" s="50">
        <v>20</v>
      </c>
      <c r="L48" s="50"/>
      <c r="M48" s="50">
        <v>20</v>
      </c>
      <c r="N48" s="50"/>
      <c r="O48" s="50">
        <v>20</v>
      </c>
    </row>
    <row r="49" spans="1:15" s="3" customFormat="1" ht="16.5" thickBot="1" x14ac:dyDescent="0.3">
      <c r="A49" s="13"/>
      <c r="B49" s="5" t="s">
        <v>25</v>
      </c>
      <c r="C49" s="5"/>
      <c r="D49" s="5"/>
      <c r="E49" s="31">
        <f>SUM(F49:M49)</f>
        <v>80</v>
      </c>
      <c r="F49" s="29"/>
      <c r="G49" s="29">
        <v>20</v>
      </c>
      <c r="H49" s="50"/>
      <c r="I49" s="50">
        <v>20</v>
      </c>
      <c r="J49" s="50"/>
      <c r="K49" s="50">
        <v>20</v>
      </c>
      <c r="L49" s="50"/>
      <c r="M49" s="50">
        <v>20</v>
      </c>
      <c r="N49" s="50"/>
      <c r="O49" s="50">
        <v>20</v>
      </c>
    </row>
    <row r="50" spans="1:15" s="3" customFormat="1" ht="16.5" thickBot="1" x14ac:dyDescent="0.3">
      <c r="A50" s="13"/>
      <c r="B50" s="5" t="s">
        <v>26</v>
      </c>
      <c r="C50" s="5"/>
      <c r="D50" s="5"/>
      <c r="E50" s="31">
        <f>SUM(F50:M50)</f>
        <v>40</v>
      </c>
      <c r="F50" s="29"/>
      <c r="G50" s="29">
        <v>10</v>
      </c>
      <c r="H50" s="50"/>
      <c r="I50" s="50">
        <v>10</v>
      </c>
      <c r="J50" s="50"/>
      <c r="K50" s="50">
        <v>10</v>
      </c>
      <c r="L50" s="50"/>
      <c r="M50" s="50">
        <v>10</v>
      </c>
      <c r="N50" s="50"/>
      <c r="O50" s="50">
        <v>10</v>
      </c>
    </row>
    <row r="51" spans="1:15" s="3" customFormat="1" ht="16.5" thickBot="1" x14ac:dyDescent="0.3">
      <c r="A51" s="11"/>
      <c r="B51" s="12" t="s">
        <v>34</v>
      </c>
      <c r="C51" s="12"/>
      <c r="D51" s="12"/>
      <c r="E51" s="49">
        <f>E52+E82+E87</f>
        <v>1000</v>
      </c>
      <c r="F51" s="49">
        <f>+F52+F82</f>
        <v>0</v>
      </c>
      <c r="G51" s="49">
        <f>+G52+G82+G87</f>
        <v>230</v>
      </c>
      <c r="H51" s="49">
        <f>+H52+H82</f>
        <v>0</v>
      </c>
      <c r="I51" s="49">
        <f>+I52+I82+I87</f>
        <v>230</v>
      </c>
      <c r="J51" s="49">
        <f>+J52+J82</f>
        <v>0</v>
      </c>
      <c r="K51" s="49">
        <f>+K52+K82+K87</f>
        <v>230</v>
      </c>
      <c r="L51" s="49">
        <f>+L52+L82</f>
        <v>0</v>
      </c>
      <c r="M51" s="49">
        <f>+M52+M82+M87</f>
        <v>230</v>
      </c>
      <c r="N51" s="49">
        <f>+N52+N82</f>
        <v>0</v>
      </c>
      <c r="O51" s="49">
        <f>+O52+O82+O87</f>
        <v>230</v>
      </c>
    </row>
    <row r="52" spans="1:15" s="3" customFormat="1" ht="16.5" thickBot="1" x14ac:dyDescent="0.3">
      <c r="A52" s="71"/>
      <c r="B52" s="72" t="s">
        <v>35</v>
      </c>
      <c r="C52" s="72"/>
      <c r="D52" s="72"/>
      <c r="E52" s="49">
        <f t="shared" ref="E52:O52" si="8">SUM(E53:E81)</f>
        <v>850</v>
      </c>
      <c r="F52" s="49">
        <f t="shared" si="8"/>
        <v>0</v>
      </c>
      <c r="G52" s="49">
        <f t="shared" si="8"/>
        <v>200</v>
      </c>
      <c r="H52" s="49">
        <f t="shared" si="8"/>
        <v>0</v>
      </c>
      <c r="I52" s="49">
        <f t="shared" si="8"/>
        <v>200</v>
      </c>
      <c r="J52" s="49">
        <f t="shared" si="8"/>
        <v>0</v>
      </c>
      <c r="K52" s="49">
        <f t="shared" si="8"/>
        <v>200</v>
      </c>
      <c r="L52" s="49">
        <f t="shared" si="8"/>
        <v>0</v>
      </c>
      <c r="M52" s="49">
        <f t="shared" si="8"/>
        <v>200</v>
      </c>
      <c r="N52" s="49">
        <f t="shared" si="8"/>
        <v>0</v>
      </c>
      <c r="O52" s="49">
        <f t="shared" si="8"/>
        <v>200</v>
      </c>
    </row>
    <row r="53" spans="1:15" s="3" customFormat="1" ht="16.5" thickBot="1" x14ac:dyDescent="0.3">
      <c r="A53" s="75">
        <v>5700002</v>
      </c>
      <c r="B53" s="5" t="s">
        <v>77</v>
      </c>
      <c r="C53" s="5" t="s">
        <v>78</v>
      </c>
      <c r="D53" s="5" t="s">
        <v>41</v>
      </c>
      <c r="E53" s="70">
        <f>SUM(F53:M53)</f>
        <v>50</v>
      </c>
      <c r="F53" s="34"/>
      <c r="G53" s="31"/>
      <c r="H53" s="31"/>
      <c r="I53" s="31">
        <v>50</v>
      </c>
      <c r="J53" s="31"/>
      <c r="K53" s="31"/>
      <c r="L53" s="31"/>
      <c r="M53" s="31"/>
      <c r="N53" s="31"/>
      <c r="O53" s="31"/>
    </row>
    <row r="54" spans="1:15" s="3" customFormat="1" ht="16.5" thickBot="1" x14ac:dyDescent="0.3">
      <c r="A54" s="73">
        <v>8980036</v>
      </c>
      <c r="B54" s="73" t="s">
        <v>51</v>
      </c>
      <c r="C54" s="74" t="s">
        <v>37</v>
      </c>
      <c r="D54" s="73" t="s">
        <v>50</v>
      </c>
      <c r="E54" s="31">
        <f>SUM(F54:M54)</f>
        <v>0</v>
      </c>
      <c r="F54" s="34"/>
      <c r="G54" s="34"/>
      <c r="H54" s="31"/>
      <c r="I54" s="31"/>
      <c r="J54" s="31"/>
      <c r="K54" s="31"/>
      <c r="L54" s="31"/>
      <c r="M54" s="31"/>
      <c r="N54" s="31"/>
      <c r="O54" s="31"/>
    </row>
    <row r="55" spans="1:15" s="3" customFormat="1" ht="32.25" thickBot="1" x14ac:dyDescent="0.3">
      <c r="A55" s="58">
        <v>8990016</v>
      </c>
      <c r="B55" s="58" t="s">
        <v>55</v>
      </c>
      <c r="C55" s="58" t="s">
        <v>38</v>
      </c>
      <c r="D55" s="37" t="s">
        <v>56</v>
      </c>
      <c r="E55" s="31">
        <v>0</v>
      </c>
      <c r="F55" s="34"/>
      <c r="G55" s="34"/>
      <c r="H55" s="31"/>
      <c r="I55" s="31"/>
      <c r="J55" s="31"/>
      <c r="K55" s="31"/>
      <c r="L55" s="31"/>
      <c r="M55" s="31"/>
      <c r="N55" s="31"/>
      <c r="O55" s="31"/>
    </row>
    <row r="56" spans="1:15" s="3" customFormat="1" ht="48" thickBot="1" x14ac:dyDescent="0.3">
      <c r="A56" s="58">
        <v>6290050</v>
      </c>
      <c r="B56" s="58" t="s">
        <v>70</v>
      </c>
      <c r="C56" s="58" t="s">
        <v>38</v>
      </c>
      <c r="D56" s="37" t="s">
        <v>71</v>
      </c>
      <c r="E56" s="31">
        <f>SUM(F56:M56)</f>
        <v>0</v>
      </c>
      <c r="F56" s="34"/>
      <c r="G56" s="31"/>
      <c r="H56" s="31"/>
      <c r="I56" s="31"/>
      <c r="J56" s="31"/>
      <c r="K56" s="31"/>
      <c r="L56" s="31"/>
      <c r="M56" s="31"/>
      <c r="N56" s="31"/>
      <c r="O56" s="31"/>
    </row>
    <row r="57" spans="1:15" s="3" customFormat="1" ht="16.5" thickBot="1" x14ac:dyDescent="0.3">
      <c r="A57" s="40">
        <v>6290177</v>
      </c>
      <c r="B57" s="40" t="s">
        <v>76</v>
      </c>
      <c r="C57" s="40" t="s">
        <v>39</v>
      </c>
      <c r="D57" s="40" t="s">
        <v>41</v>
      </c>
      <c r="E57" s="31">
        <f>SUM(F57:M57)</f>
        <v>14</v>
      </c>
      <c r="F57" s="34"/>
      <c r="G57" s="31">
        <v>14</v>
      </c>
      <c r="H57" s="31"/>
      <c r="I57" s="31"/>
      <c r="J57" s="31"/>
      <c r="K57" s="31"/>
      <c r="L57" s="31"/>
      <c r="M57" s="31"/>
      <c r="N57" s="31"/>
      <c r="O57" s="31"/>
    </row>
    <row r="58" spans="1:15" s="57" customFormat="1" ht="16.5" thickBot="1" x14ac:dyDescent="0.3">
      <c r="A58" s="40">
        <v>6290178</v>
      </c>
      <c r="B58" s="40" t="s">
        <v>53</v>
      </c>
      <c r="C58" s="40" t="s">
        <v>39</v>
      </c>
      <c r="D58" s="40" t="s">
        <v>41</v>
      </c>
      <c r="E58" s="31">
        <f>SUM(F58:M58)</f>
        <v>22</v>
      </c>
      <c r="F58" s="34"/>
      <c r="G58" s="31">
        <v>22</v>
      </c>
      <c r="H58" s="31"/>
      <c r="I58" s="31"/>
      <c r="J58" s="31"/>
      <c r="K58" s="31"/>
      <c r="L58" s="31"/>
      <c r="M58" s="31"/>
      <c r="N58" s="31"/>
      <c r="O58" s="31"/>
    </row>
    <row r="59" spans="1:15" s="59" customFormat="1" ht="16.5" thickBot="1" x14ac:dyDescent="0.3">
      <c r="A59" s="40">
        <v>6290040</v>
      </c>
      <c r="B59" s="40" t="s">
        <v>54</v>
      </c>
      <c r="C59" s="40" t="s">
        <v>39</v>
      </c>
      <c r="D59" s="40" t="s">
        <v>41</v>
      </c>
      <c r="E59" s="31">
        <f>SUM(F59:M59)</f>
        <v>46</v>
      </c>
      <c r="F59" s="34"/>
      <c r="G59" s="76">
        <v>46</v>
      </c>
      <c r="H59" s="31"/>
      <c r="I59" s="31"/>
      <c r="J59" s="31"/>
      <c r="K59" s="31"/>
      <c r="L59" s="31"/>
      <c r="M59" s="31"/>
      <c r="N59" s="31"/>
      <c r="O59" s="31"/>
    </row>
    <row r="60" spans="1:15" s="59" customFormat="1" ht="16.5" thickBot="1" x14ac:dyDescent="0.3">
      <c r="A60" s="63">
        <v>5760032</v>
      </c>
      <c r="B60" s="63" t="s">
        <v>43</v>
      </c>
      <c r="C60" s="63" t="s">
        <v>39</v>
      </c>
      <c r="D60" s="63" t="s">
        <v>41</v>
      </c>
      <c r="E60" s="31">
        <f>SUM(F60:M60)</f>
        <v>38</v>
      </c>
      <c r="F60" s="61"/>
      <c r="G60" s="60">
        <v>38</v>
      </c>
      <c r="H60" s="60"/>
      <c r="I60" s="60"/>
      <c r="J60" s="60"/>
      <c r="K60" s="60"/>
      <c r="L60" s="60"/>
      <c r="M60" s="60"/>
      <c r="N60" s="60"/>
      <c r="O60" s="60"/>
    </row>
    <row r="61" spans="1:15" s="3" customFormat="1" ht="32.25" thickBot="1" x14ac:dyDescent="0.3">
      <c r="A61" s="40"/>
      <c r="B61" s="40" t="s">
        <v>69</v>
      </c>
      <c r="C61" s="55" t="s">
        <v>18</v>
      </c>
      <c r="D61" s="40" t="s">
        <v>49</v>
      </c>
      <c r="E61" s="31">
        <v>0</v>
      </c>
      <c r="F61" s="33"/>
      <c r="G61" s="33"/>
      <c r="H61" s="36"/>
      <c r="I61" s="36"/>
      <c r="J61" s="36"/>
      <c r="K61" s="36"/>
      <c r="L61" s="36"/>
      <c r="M61" s="36"/>
      <c r="N61" s="36"/>
      <c r="O61" s="36" t="s">
        <v>44</v>
      </c>
    </row>
    <row r="62" spans="1:15" s="3" customFormat="1" ht="16.5" thickBot="1" x14ac:dyDescent="0.3">
      <c r="A62" s="40">
        <v>8920104</v>
      </c>
      <c r="B62" s="40" t="s">
        <v>10</v>
      </c>
      <c r="C62" s="40" t="s">
        <v>18</v>
      </c>
      <c r="D62" s="40" t="s">
        <v>50</v>
      </c>
      <c r="E62" s="31">
        <v>0</v>
      </c>
      <c r="F62" s="34"/>
      <c r="G62" s="34"/>
      <c r="H62" s="31"/>
      <c r="I62" s="31"/>
      <c r="J62" s="31"/>
      <c r="K62" s="31"/>
      <c r="L62" s="31"/>
      <c r="M62" s="31" t="s">
        <v>44</v>
      </c>
      <c r="N62" s="31"/>
      <c r="O62" s="31"/>
    </row>
    <row r="63" spans="1:15" s="3" customFormat="1" ht="32.25" thickBot="1" x14ac:dyDescent="0.3">
      <c r="A63" s="40"/>
      <c r="B63" s="40" t="s">
        <v>59</v>
      </c>
      <c r="C63" s="40" t="s">
        <v>19</v>
      </c>
      <c r="D63" s="40" t="s">
        <v>60</v>
      </c>
      <c r="E63" s="31">
        <f>SUM(F63:M63)</f>
        <v>0</v>
      </c>
      <c r="F63" s="34"/>
      <c r="G63" s="31"/>
      <c r="H63" s="31"/>
      <c r="I63" s="31"/>
      <c r="J63" s="31"/>
      <c r="K63" s="31"/>
      <c r="L63" s="31"/>
      <c r="M63" s="31"/>
      <c r="N63" s="31"/>
      <c r="O63" s="31" t="s">
        <v>44</v>
      </c>
    </row>
    <row r="64" spans="1:15" s="3" customFormat="1" ht="16.5" thickBot="1" x14ac:dyDescent="0.3">
      <c r="A64" s="40">
        <v>8920055</v>
      </c>
      <c r="B64" s="40" t="s">
        <v>65</v>
      </c>
      <c r="C64" s="40" t="s">
        <v>66</v>
      </c>
      <c r="D64" s="40" t="s">
        <v>41</v>
      </c>
      <c r="E64" s="31">
        <f>SUM(F64:M64)</f>
        <v>0</v>
      </c>
      <c r="F64" s="34"/>
      <c r="G64" s="31"/>
      <c r="H64" s="31"/>
      <c r="I64" s="31"/>
      <c r="J64" s="31"/>
      <c r="K64" s="31"/>
      <c r="L64" s="31"/>
      <c r="M64" s="31" t="s">
        <v>44</v>
      </c>
      <c r="N64" s="31"/>
      <c r="O64" s="31"/>
    </row>
    <row r="65" spans="1:15" s="3" customFormat="1" ht="16.5" thickBot="1" x14ac:dyDescent="0.3">
      <c r="A65" s="40"/>
      <c r="B65" s="40" t="s">
        <v>73</v>
      </c>
      <c r="C65" s="40" t="s">
        <v>18</v>
      </c>
      <c r="D65" s="40" t="s">
        <v>40</v>
      </c>
      <c r="E65" s="31">
        <v>0</v>
      </c>
      <c r="F65" s="34"/>
      <c r="G65" s="31"/>
      <c r="H65" s="31"/>
      <c r="I65" s="31"/>
      <c r="J65" s="31"/>
      <c r="K65" s="31" t="s">
        <v>44</v>
      </c>
      <c r="L65" s="31"/>
      <c r="M65" s="31"/>
      <c r="N65" s="31"/>
      <c r="O65" s="31" t="s">
        <v>44</v>
      </c>
    </row>
    <row r="66" spans="1:15" s="3" customFormat="1" ht="16.5" thickBot="1" x14ac:dyDescent="0.3">
      <c r="A66" s="40">
        <v>7150003</v>
      </c>
      <c r="B66" s="40" t="s">
        <v>129</v>
      </c>
      <c r="C66" s="40" t="s">
        <v>19</v>
      </c>
      <c r="D66" s="40" t="s">
        <v>41</v>
      </c>
      <c r="E66" s="31">
        <v>0</v>
      </c>
      <c r="F66" s="34"/>
      <c r="G66" s="31"/>
      <c r="H66" s="31"/>
      <c r="I66" s="31"/>
      <c r="J66" s="31"/>
      <c r="K66" s="31" t="s">
        <v>44</v>
      </c>
      <c r="L66" s="31"/>
      <c r="M66" s="31"/>
      <c r="N66" s="31"/>
      <c r="O66" s="31"/>
    </row>
    <row r="67" spans="1:15" s="3" customFormat="1" ht="16.5" thickBot="1" x14ac:dyDescent="0.3">
      <c r="A67" s="40">
        <v>8920136</v>
      </c>
      <c r="B67" s="40" t="s">
        <v>128</v>
      </c>
      <c r="C67" s="40" t="s">
        <v>101</v>
      </c>
      <c r="D67" s="40" t="s">
        <v>41</v>
      </c>
      <c r="E67" s="31">
        <v>0</v>
      </c>
      <c r="F67" s="34"/>
      <c r="G67" s="31"/>
      <c r="H67" s="31"/>
      <c r="I67" s="31"/>
      <c r="J67" s="31"/>
      <c r="K67" s="31" t="s">
        <v>44</v>
      </c>
      <c r="L67" s="31"/>
      <c r="M67" s="31"/>
      <c r="N67" s="31"/>
      <c r="O67" s="31"/>
    </row>
    <row r="68" spans="1:15" s="3" customFormat="1" ht="16.5" thickBot="1" x14ac:dyDescent="0.3">
      <c r="A68" s="40">
        <v>8980008</v>
      </c>
      <c r="B68" s="40" t="s">
        <v>100</v>
      </c>
      <c r="C68" s="40" t="s">
        <v>101</v>
      </c>
      <c r="D68" s="40" t="s">
        <v>41</v>
      </c>
      <c r="E68" s="31">
        <v>0</v>
      </c>
      <c r="F68" s="79"/>
      <c r="G68" s="78"/>
      <c r="H68" s="78"/>
      <c r="I68" s="31"/>
      <c r="J68" s="31"/>
      <c r="K68" s="31" t="s">
        <v>44</v>
      </c>
      <c r="L68" s="31"/>
      <c r="M68" s="31"/>
      <c r="N68" s="31"/>
      <c r="O68" s="31"/>
    </row>
    <row r="69" spans="1:15" s="3" customFormat="1" ht="16.5" thickBot="1" x14ac:dyDescent="0.3">
      <c r="A69" s="40">
        <v>7970516</v>
      </c>
      <c r="B69" s="40" t="s">
        <v>122</v>
      </c>
      <c r="C69" s="40" t="s">
        <v>123</v>
      </c>
      <c r="D69" s="40" t="s">
        <v>41</v>
      </c>
      <c r="E69" s="31">
        <v>0</v>
      </c>
      <c r="F69" s="79"/>
      <c r="G69" s="78"/>
      <c r="H69" s="78"/>
      <c r="I69" s="31">
        <v>95</v>
      </c>
      <c r="J69" s="31"/>
      <c r="K69" s="31"/>
      <c r="L69" s="31"/>
      <c r="M69" s="31"/>
      <c r="N69" s="31"/>
      <c r="O69" s="31"/>
    </row>
    <row r="70" spans="1:15" s="3" customFormat="1" ht="16.5" thickBot="1" x14ac:dyDescent="0.3">
      <c r="A70" s="40">
        <v>7970317</v>
      </c>
      <c r="B70" s="40" t="s">
        <v>111</v>
      </c>
      <c r="C70" s="40" t="s">
        <v>112</v>
      </c>
      <c r="D70" s="40" t="s">
        <v>41</v>
      </c>
      <c r="E70" s="31">
        <v>0</v>
      </c>
      <c r="F70" s="79"/>
      <c r="G70" s="78"/>
      <c r="H70" s="78"/>
      <c r="I70" s="31">
        <v>35</v>
      </c>
      <c r="J70" s="31"/>
      <c r="K70" s="31"/>
      <c r="L70" s="31"/>
      <c r="M70" s="31"/>
      <c r="N70" s="31"/>
      <c r="O70" s="31"/>
    </row>
    <row r="71" spans="1:15" s="3" customFormat="1" ht="16.5" thickBot="1" x14ac:dyDescent="0.3">
      <c r="A71" s="40">
        <v>5700031</v>
      </c>
      <c r="B71" s="40" t="s">
        <v>116</v>
      </c>
      <c r="C71" s="40" t="s">
        <v>114</v>
      </c>
      <c r="D71" s="40" t="s">
        <v>41</v>
      </c>
      <c r="E71" s="31">
        <v>0</v>
      </c>
      <c r="F71" s="79"/>
      <c r="G71" s="78"/>
      <c r="H71" s="78"/>
      <c r="I71" s="31"/>
      <c r="J71" s="31"/>
      <c r="K71" s="31" t="s">
        <v>44</v>
      </c>
      <c r="L71" s="31"/>
      <c r="M71" s="31"/>
      <c r="N71" s="31"/>
      <c r="O71" s="31"/>
    </row>
    <row r="72" spans="1:15" s="3" customFormat="1" ht="16.5" thickBot="1" x14ac:dyDescent="0.3">
      <c r="A72" s="40">
        <v>5700032</v>
      </c>
      <c r="B72" s="40" t="s">
        <v>115</v>
      </c>
      <c r="C72" s="40" t="s">
        <v>114</v>
      </c>
      <c r="D72" s="40" t="s">
        <v>41</v>
      </c>
      <c r="E72" s="31">
        <v>0</v>
      </c>
      <c r="F72" s="79"/>
      <c r="G72" s="78"/>
      <c r="H72" s="78"/>
      <c r="I72" s="31"/>
      <c r="J72" s="31"/>
      <c r="K72" s="31" t="s">
        <v>44</v>
      </c>
      <c r="L72" s="31"/>
      <c r="M72" s="31"/>
      <c r="N72" s="31"/>
      <c r="O72" s="31"/>
    </row>
    <row r="73" spans="1:15" s="3" customFormat="1" ht="16.5" thickBot="1" x14ac:dyDescent="0.3">
      <c r="A73" s="40">
        <v>5700028</v>
      </c>
      <c r="B73" s="40" t="s">
        <v>113</v>
      </c>
      <c r="C73" s="40" t="s">
        <v>114</v>
      </c>
      <c r="D73" s="40" t="s">
        <v>41</v>
      </c>
      <c r="E73" s="31">
        <v>0</v>
      </c>
      <c r="F73" s="79"/>
      <c r="G73" s="78"/>
      <c r="H73" s="78"/>
      <c r="I73" s="31"/>
      <c r="J73" s="31"/>
      <c r="K73" s="31" t="s">
        <v>44</v>
      </c>
      <c r="L73" s="31"/>
      <c r="M73" s="31"/>
      <c r="N73" s="31"/>
      <c r="O73" s="31"/>
    </row>
    <row r="74" spans="1:15" s="3" customFormat="1" ht="16.5" thickBot="1" x14ac:dyDescent="0.3">
      <c r="A74" s="40">
        <v>6290135</v>
      </c>
      <c r="B74" s="40" t="s">
        <v>109</v>
      </c>
      <c r="C74" s="40" t="s">
        <v>110</v>
      </c>
      <c r="D74" s="40" t="s">
        <v>41</v>
      </c>
      <c r="E74" s="31">
        <v>0</v>
      </c>
      <c r="F74" s="79"/>
      <c r="G74" s="78"/>
      <c r="H74" s="78"/>
      <c r="I74" s="31">
        <v>20</v>
      </c>
      <c r="J74" s="31"/>
      <c r="K74" s="31"/>
      <c r="L74" s="31"/>
      <c r="M74" s="31"/>
      <c r="N74" s="31"/>
      <c r="O74" s="31"/>
    </row>
    <row r="75" spans="1:15" s="3" customFormat="1" ht="16.5" thickBot="1" x14ac:dyDescent="0.3">
      <c r="A75" s="40">
        <v>8920018</v>
      </c>
      <c r="B75" s="40" t="s">
        <v>130</v>
      </c>
      <c r="C75" s="40" t="s">
        <v>131</v>
      </c>
      <c r="D75" s="40" t="s">
        <v>41</v>
      </c>
      <c r="E75" s="31">
        <v>0</v>
      </c>
      <c r="F75" s="79"/>
      <c r="G75" s="78"/>
      <c r="H75" s="78"/>
      <c r="I75" s="31"/>
      <c r="J75" s="31"/>
      <c r="K75" s="31"/>
      <c r="L75" s="31"/>
      <c r="M75" s="31" t="s">
        <v>44</v>
      </c>
      <c r="N75" s="31"/>
      <c r="O75" s="31"/>
    </row>
    <row r="76" spans="1:15" s="3" customFormat="1" ht="16.5" thickBot="1" x14ac:dyDescent="0.3">
      <c r="A76" s="40">
        <v>6290025</v>
      </c>
      <c r="B76" s="40" t="s">
        <v>134</v>
      </c>
      <c r="C76" s="40" t="s">
        <v>135</v>
      </c>
      <c r="D76" s="40" t="s">
        <v>41</v>
      </c>
      <c r="E76" s="31">
        <v>0</v>
      </c>
      <c r="F76" s="79"/>
      <c r="G76" s="78"/>
      <c r="H76" s="78"/>
      <c r="I76" s="31"/>
      <c r="J76" s="31"/>
      <c r="K76" s="31"/>
      <c r="L76" s="31"/>
      <c r="M76" s="31" t="s">
        <v>44</v>
      </c>
      <c r="N76" s="31"/>
      <c r="O76" s="31"/>
    </row>
    <row r="77" spans="1:15" s="3" customFormat="1" ht="16.5" thickBot="1" x14ac:dyDescent="0.3">
      <c r="A77" s="40">
        <v>6290035</v>
      </c>
      <c r="B77" s="40" t="s">
        <v>132</v>
      </c>
      <c r="C77" s="40" t="s">
        <v>133</v>
      </c>
      <c r="D77" s="40" t="s">
        <v>41</v>
      </c>
      <c r="E77" s="31">
        <v>0</v>
      </c>
      <c r="F77" s="79"/>
      <c r="G77" s="78"/>
      <c r="H77" s="78"/>
      <c r="I77" s="31"/>
      <c r="J77" s="31"/>
      <c r="K77" s="31"/>
      <c r="L77" s="31"/>
      <c r="M77" s="31"/>
      <c r="N77" s="31"/>
      <c r="O77" s="31" t="s">
        <v>44</v>
      </c>
    </row>
    <row r="78" spans="1:15" s="3" customFormat="1" ht="16.5" thickBot="1" x14ac:dyDescent="0.3">
      <c r="A78" s="40">
        <v>7150009</v>
      </c>
      <c r="B78" s="40" t="s">
        <v>136</v>
      </c>
      <c r="C78" s="40" t="s">
        <v>137</v>
      </c>
      <c r="D78" s="40" t="s">
        <v>41</v>
      </c>
      <c r="E78" s="31">
        <v>0</v>
      </c>
      <c r="F78" s="79"/>
      <c r="G78" s="78"/>
      <c r="H78" s="78"/>
      <c r="I78" s="31"/>
      <c r="J78" s="31"/>
      <c r="K78" s="31"/>
      <c r="L78" s="31"/>
      <c r="M78" s="31" t="s">
        <v>44</v>
      </c>
      <c r="N78" s="31"/>
      <c r="O78" s="31"/>
    </row>
    <row r="79" spans="1:15" s="3" customFormat="1" ht="16.5" thickBot="1" x14ac:dyDescent="0.3">
      <c r="A79" s="40">
        <v>6290024</v>
      </c>
      <c r="B79" s="40" t="s">
        <v>138</v>
      </c>
      <c r="C79" s="40" t="s">
        <v>139</v>
      </c>
      <c r="D79" s="40" t="s">
        <v>41</v>
      </c>
      <c r="E79" s="31">
        <v>0</v>
      </c>
      <c r="F79" s="79"/>
      <c r="G79" s="78"/>
      <c r="H79" s="78"/>
      <c r="I79" s="31"/>
      <c r="J79" s="31"/>
      <c r="K79" s="31"/>
      <c r="L79" s="31"/>
      <c r="M79" s="31"/>
      <c r="N79" s="31"/>
      <c r="O79" s="31" t="s">
        <v>44</v>
      </c>
    </row>
    <row r="80" spans="1:15" s="3" customFormat="1" ht="16.5" thickBot="1" x14ac:dyDescent="0.3">
      <c r="A80" s="40">
        <v>6290201</v>
      </c>
      <c r="B80" s="40" t="s">
        <v>126</v>
      </c>
      <c r="C80" s="40" t="s">
        <v>127</v>
      </c>
      <c r="D80" s="40" t="s">
        <v>41</v>
      </c>
      <c r="E80" s="31">
        <v>0</v>
      </c>
      <c r="F80" s="79"/>
      <c r="G80" s="78"/>
      <c r="H80" s="78"/>
      <c r="I80" s="31"/>
      <c r="J80" s="31"/>
      <c r="K80" s="31" t="s">
        <v>44</v>
      </c>
      <c r="L80" s="31"/>
      <c r="M80" s="31"/>
      <c r="N80" s="31"/>
      <c r="O80" s="31"/>
    </row>
    <row r="81" spans="1:15" s="38" customFormat="1" ht="16.5" thickBot="1" x14ac:dyDescent="0.3">
      <c r="A81" s="40" t="s">
        <v>13</v>
      </c>
      <c r="B81" s="40" t="s">
        <v>12</v>
      </c>
      <c r="C81" s="40"/>
      <c r="D81" s="40"/>
      <c r="E81" s="31">
        <f>SUM(F81:O81)</f>
        <v>680</v>
      </c>
      <c r="F81" s="50"/>
      <c r="G81" s="50">
        <f>200-SUM(G53:G80)</f>
        <v>80</v>
      </c>
      <c r="H81" s="50"/>
      <c r="I81" s="50">
        <f>200-SUM(I53:I80)</f>
        <v>0</v>
      </c>
      <c r="J81" s="50"/>
      <c r="K81" s="50">
        <f>200-SUM(K53:K80)</f>
        <v>200</v>
      </c>
      <c r="L81" s="50"/>
      <c r="M81" s="50">
        <f>200-SUM(M53:M80)</f>
        <v>200</v>
      </c>
      <c r="N81" s="50"/>
      <c r="O81" s="50">
        <f>200-SUM(O53:O80)</f>
        <v>200</v>
      </c>
    </row>
    <row r="82" spans="1:15" s="3" customFormat="1" ht="16.5" thickBot="1" x14ac:dyDescent="0.3">
      <c r="A82" s="56"/>
      <c r="B82" s="56" t="s">
        <v>36</v>
      </c>
      <c r="C82" s="56"/>
      <c r="D82" s="56"/>
      <c r="E82" s="49">
        <f>SUM(E83:E85)</f>
        <v>0</v>
      </c>
      <c r="F82" s="49">
        <f>SUM(F83:F85)</f>
        <v>0</v>
      </c>
      <c r="G82" s="49">
        <f>SUM(G83:G85)</f>
        <v>0</v>
      </c>
      <c r="H82" s="49">
        <f>SUM(H83:H85)</f>
        <v>0</v>
      </c>
      <c r="I82" s="49">
        <f>SUM(I83:I85)</f>
        <v>0</v>
      </c>
      <c r="J82" s="49">
        <f t="shared" ref="J82:O82" si="9">SUM(J83:J85)</f>
        <v>0</v>
      </c>
      <c r="K82" s="49">
        <f t="shared" si="9"/>
        <v>0</v>
      </c>
      <c r="L82" s="49">
        <f t="shared" si="9"/>
        <v>0</v>
      </c>
      <c r="M82" s="49">
        <f t="shared" si="9"/>
        <v>0</v>
      </c>
      <c r="N82" s="49">
        <f t="shared" si="9"/>
        <v>0</v>
      </c>
      <c r="O82" s="49">
        <f t="shared" si="9"/>
        <v>0</v>
      </c>
    </row>
    <row r="83" spans="1:15" s="38" customFormat="1" ht="48" thickBot="1" x14ac:dyDescent="0.3">
      <c r="A83" s="40">
        <v>24140</v>
      </c>
      <c r="B83" s="40" t="s">
        <v>103</v>
      </c>
      <c r="C83" s="40" t="s">
        <v>37</v>
      </c>
      <c r="D83" s="40" t="s">
        <v>104</v>
      </c>
      <c r="E83" s="31">
        <f>SUM(F83:M83)</f>
        <v>0</v>
      </c>
      <c r="F83" s="80"/>
      <c r="G83" s="80"/>
      <c r="H83" s="78"/>
      <c r="I83" s="31" t="s">
        <v>44</v>
      </c>
      <c r="J83" s="36"/>
      <c r="K83" s="64"/>
      <c r="L83" s="36"/>
      <c r="M83" s="64"/>
      <c r="N83" s="36"/>
      <c r="O83" s="64"/>
    </row>
    <row r="84" spans="1:15" s="39" customFormat="1" ht="48" thickBot="1" x14ac:dyDescent="0.3">
      <c r="A84" s="40" t="s">
        <v>106</v>
      </c>
      <c r="B84" s="82" t="s">
        <v>105</v>
      </c>
      <c r="C84" s="82" t="s">
        <v>18</v>
      </c>
      <c r="D84" s="40" t="s">
        <v>7</v>
      </c>
      <c r="E84" s="31">
        <f>SUM(F84:M84)</f>
        <v>0</v>
      </c>
      <c r="F84" s="29"/>
      <c r="G84" s="29"/>
      <c r="H84" s="31"/>
      <c r="I84" s="65"/>
      <c r="J84" s="31"/>
      <c r="K84" s="65"/>
      <c r="L84" s="31"/>
      <c r="M84" s="65"/>
      <c r="N84" s="31"/>
      <c r="O84" s="65"/>
    </row>
    <row r="85" spans="1:15" s="38" customFormat="1" ht="32.25" thickBot="1" x14ac:dyDescent="0.3">
      <c r="A85" s="40">
        <v>53</v>
      </c>
      <c r="B85" s="40" t="s">
        <v>61</v>
      </c>
      <c r="C85" s="40" t="s">
        <v>20</v>
      </c>
      <c r="D85" s="40" t="s">
        <v>62</v>
      </c>
      <c r="E85" s="69">
        <f>SUM(F85:M85)</f>
        <v>0</v>
      </c>
      <c r="F85" s="29"/>
      <c r="G85" s="29"/>
      <c r="H85" s="31"/>
      <c r="I85" s="50"/>
      <c r="J85" s="31"/>
      <c r="K85" s="50"/>
      <c r="L85" s="31"/>
      <c r="M85" s="50"/>
      <c r="N85" s="31"/>
      <c r="O85" s="50"/>
    </row>
    <row r="86" spans="1:15" s="38" customFormat="1" ht="16.5" thickBot="1" x14ac:dyDescent="0.3">
      <c r="J86" s="31"/>
      <c r="K86" s="50"/>
      <c r="L86" s="31"/>
      <c r="M86" s="50"/>
      <c r="N86" s="31"/>
      <c r="O86" s="50"/>
    </row>
    <row r="87" spans="1:15" s="38" customFormat="1" ht="16.5" thickBot="1" x14ac:dyDescent="0.3">
      <c r="A87" s="56"/>
      <c r="B87" s="56" t="s">
        <v>64</v>
      </c>
      <c r="C87" s="56"/>
      <c r="D87" s="56"/>
      <c r="E87" s="49">
        <f>G87+I87+K87+M87+O87</f>
        <v>150</v>
      </c>
      <c r="F87" s="49">
        <f>SUM(F88:F92)</f>
        <v>0</v>
      </c>
      <c r="G87" s="49">
        <v>30</v>
      </c>
      <c r="H87" s="49">
        <f>SUM(H88:H92)</f>
        <v>0</v>
      </c>
      <c r="I87" s="49">
        <v>30</v>
      </c>
      <c r="J87" s="49">
        <f>SUM(J88:J92)</f>
        <v>0</v>
      </c>
      <c r="K87" s="49">
        <v>30</v>
      </c>
      <c r="L87" s="49">
        <f>SUM(L88:L92)</f>
        <v>0</v>
      </c>
      <c r="M87" s="49">
        <v>30</v>
      </c>
      <c r="N87" s="49">
        <f>SUM(N88:N92)</f>
        <v>0</v>
      </c>
      <c r="O87" s="49">
        <v>30</v>
      </c>
    </row>
    <row r="88" spans="1:15" s="3" customFormat="1" ht="16.5" thickBot="1" x14ac:dyDescent="0.3">
      <c r="A88" s="7"/>
      <c r="B88" s="6" t="s">
        <v>29</v>
      </c>
      <c r="C88" s="6"/>
      <c r="D88" s="6"/>
      <c r="E88" s="48">
        <f>SUM(E89:E92)</f>
        <v>1570</v>
      </c>
      <c r="F88" s="26">
        <f t="shared" ref="F88:I88" si="10">SUM(F89:F92)</f>
        <v>0</v>
      </c>
      <c r="G88" s="26">
        <f t="shared" si="10"/>
        <v>290</v>
      </c>
      <c r="H88" s="26">
        <f t="shared" si="10"/>
        <v>0</v>
      </c>
      <c r="I88" s="26">
        <f t="shared" si="10"/>
        <v>320</v>
      </c>
      <c r="J88" s="26">
        <f t="shared" ref="J88:O88" si="11">SUM(J89:J92)</f>
        <v>0</v>
      </c>
      <c r="K88" s="26">
        <f t="shared" si="11"/>
        <v>320</v>
      </c>
      <c r="L88" s="26">
        <f t="shared" si="11"/>
        <v>0</v>
      </c>
      <c r="M88" s="26">
        <f t="shared" si="11"/>
        <v>320</v>
      </c>
      <c r="N88" s="26">
        <f t="shared" si="11"/>
        <v>0</v>
      </c>
      <c r="O88" s="26">
        <f t="shared" si="11"/>
        <v>320</v>
      </c>
    </row>
    <row r="89" spans="1:15" s="3" customFormat="1" ht="16.5" thickBot="1" x14ac:dyDescent="0.3">
      <c r="A89" s="13"/>
      <c r="B89" s="5" t="s">
        <v>1</v>
      </c>
      <c r="C89" s="5"/>
      <c r="D89" s="5"/>
      <c r="E89" s="31">
        <f>SUM(F89:O89)</f>
        <v>960</v>
      </c>
      <c r="F89" s="29"/>
      <c r="G89" s="29">
        <v>160</v>
      </c>
      <c r="H89" s="50"/>
      <c r="I89" s="50">
        <v>200</v>
      </c>
      <c r="J89" s="50"/>
      <c r="K89" s="50">
        <v>200</v>
      </c>
      <c r="L89" s="50"/>
      <c r="M89" s="50">
        <v>200</v>
      </c>
      <c r="N89" s="50"/>
      <c r="O89" s="50">
        <v>200</v>
      </c>
    </row>
    <row r="90" spans="1:15" s="38" customFormat="1" ht="16.5" thickBot="1" x14ac:dyDescent="0.3">
      <c r="A90" s="13"/>
      <c r="B90" s="5" t="s">
        <v>5</v>
      </c>
      <c r="C90" s="5"/>
      <c r="D90" s="5"/>
      <c r="E90" s="31">
        <f>SUM(F90:O90)</f>
        <v>175</v>
      </c>
      <c r="F90" s="29"/>
      <c r="G90" s="29">
        <v>35</v>
      </c>
      <c r="H90" s="50"/>
      <c r="I90" s="50">
        <v>35</v>
      </c>
      <c r="J90" s="50"/>
      <c r="K90" s="50">
        <v>35</v>
      </c>
      <c r="L90" s="50"/>
      <c r="M90" s="50">
        <v>35</v>
      </c>
      <c r="N90" s="50"/>
      <c r="O90" s="50">
        <v>35</v>
      </c>
    </row>
    <row r="91" spans="1:15" s="38" customFormat="1" ht="16.5" thickBot="1" x14ac:dyDescent="0.3">
      <c r="A91" s="13"/>
      <c r="B91" s="96" t="s">
        <v>2</v>
      </c>
      <c r="C91" s="97"/>
      <c r="D91" s="5"/>
      <c r="E91" s="31">
        <f>SUM(F91:O91)</f>
        <v>225</v>
      </c>
      <c r="F91" s="29"/>
      <c r="G91" s="29">
        <v>45</v>
      </c>
      <c r="H91" s="50"/>
      <c r="I91" s="50">
        <v>45</v>
      </c>
      <c r="J91" s="50"/>
      <c r="K91" s="50">
        <v>45</v>
      </c>
      <c r="L91" s="50"/>
      <c r="M91" s="50">
        <v>45</v>
      </c>
      <c r="N91" s="50"/>
      <c r="O91" s="50">
        <v>45</v>
      </c>
    </row>
    <row r="92" spans="1:15" s="3" customFormat="1" ht="16.5" thickBot="1" x14ac:dyDescent="0.3">
      <c r="A92" s="13"/>
      <c r="B92" s="5" t="s">
        <v>6</v>
      </c>
      <c r="C92" s="5"/>
      <c r="D92" s="5" t="s">
        <v>9</v>
      </c>
      <c r="E92" s="31">
        <f>SUM(F92:O92)</f>
        <v>210</v>
      </c>
      <c r="F92" s="29"/>
      <c r="G92" s="29">
        <v>50</v>
      </c>
      <c r="H92" s="50"/>
      <c r="I92" s="50">
        <v>40</v>
      </c>
      <c r="J92" s="50"/>
      <c r="K92" s="50">
        <v>40</v>
      </c>
      <c r="L92" s="50"/>
      <c r="M92" s="50">
        <v>40</v>
      </c>
      <c r="N92" s="50"/>
      <c r="O92" s="50">
        <v>40</v>
      </c>
    </row>
    <row r="93" spans="1:15" s="4" customFormat="1" ht="16.5" thickBot="1" x14ac:dyDescent="0.3">
      <c r="A93" s="24"/>
      <c r="B93" s="6" t="s">
        <v>30</v>
      </c>
      <c r="C93" s="6"/>
      <c r="D93" s="25"/>
      <c r="E93" s="48">
        <f>+E94</f>
        <v>350</v>
      </c>
      <c r="F93" s="48">
        <f>SUM(F94:F94)</f>
        <v>0</v>
      </c>
      <c r="G93" s="48">
        <v>70</v>
      </c>
      <c r="H93" s="48">
        <f>SUM(H94:H94)</f>
        <v>0</v>
      </c>
      <c r="I93" s="48">
        <v>70</v>
      </c>
      <c r="J93" s="48">
        <f>SUM(J94:J94)</f>
        <v>0</v>
      </c>
      <c r="K93" s="48">
        <v>70</v>
      </c>
      <c r="L93" s="48">
        <f>SUM(L94:L94)</f>
        <v>0</v>
      </c>
      <c r="M93" s="48">
        <v>70</v>
      </c>
      <c r="N93" s="48">
        <f>SUM(N94:N94)</f>
        <v>0</v>
      </c>
      <c r="O93" s="48">
        <v>70</v>
      </c>
    </row>
    <row r="94" spans="1:15" s="3" customFormat="1" ht="16.5" thickBot="1" x14ac:dyDescent="0.3">
      <c r="A94" s="30"/>
      <c r="B94" s="32" t="s">
        <v>45</v>
      </c>
      <c r="C94" s="32" t="s">
        <v>46</v>
      </c>
      <c r="D94" s="41" t="s">
        <v>40</v>
      </c>
      <c r="E94" s="31">
        <f>SUM(F94:O94)</f>
        <v>350</v>
      </c>
      <c r="F94" s="29"/>
      <c r="G94" s="29">
        <v>70</v>
      </c>
      <c r="H94" s="50"/>
      <c r="I94" s="50">
        <v>70</v>
      </c>
      <c r="J94" s="50"/>
      <c r="K94" s="50">
        <v>70</v>
      </c>
      <c r="L94" s="50"/>
      <c r="M94" s="50">
        <v>70</v>
      </c>
      <c r="N94" s="50"/>
      <c r="O94" s="50">
        <v>70</v>
      </c>
    </row>
    <row r="95" spans="1:15" s="3" customFormat="1" ht="16.5" thickBot="1" x14ac:dyDescent="0.3">
      <c r="A95" s="7"/>
      <c r="B95" s="6" t="s">
        <v>23</v>
      </c>
      <c r="C95" s="27"/>
      <c r="D95" s="27"/>
      <c r="E95" s="48">
        <f>SUM(E96:E98)</f>
        <v>65</v>
      </c>
      <c r="F95" s="48">
        <f t="shared" ref="F95:I95" si="12">SUM(F96:F98)</f>
        <v>0</v>
      </c>
      <c r="G95" s="48">
        <f t="shared" si="12"/>
        <v>13</v>
      </c>
      <c r="H95" s="48">
        <f t="shared" si="12"/>
        <v>0</v>
      </c>
      <c r="I95" s="48">
        <f t="shared" si="12"/>
        <v>13</v>
      </c>
      <c r="J95" s="48">
        <f t="shared" ref="J95:O95" si="13">SUM(J96:J98)</f>
        <v>0</v>
      </c>
      <c r="K95" s="48">
        <f t="shared" si="13"/>
        <v>13</v>
      </c>
      <c r="L95" s="48">
        <f t="shared" si="13"/>
        <v>0</v>
      </c>
      <c r="M95" s="48">
        <f t="shared" si="13"/>
        <v>13</v>
      </c>
      <c r="N95" s="48">
        <f t="shared" si="13"/>
        <v>0</v>
      </c>
      <c r="O95" s="48">
        <f t="shared" si="13"/>
        <v>13</v>
      </c>
    </row>
    <row r="96" spans="1:15" s="3" customFormat="1" ht="16.5" thickBot="1" x14ac:dyDescent="0.3">
      <c r="A96" s="43"/>
      <c r="B96" s="44" t="s">
        <v>47</v>
      </c>
      <c r="C96" s="45" t="s">
        <v>57</v>
      </c>
      <c r="D96" s="5"/>
      <c r="E96" s="52">
        <f>SUM(F96:M96)</f>
        <v>0</v>
      </c>
      <c r="F96" s="29"/>
      <c r="G96" s="29"/>
      <c r="H96" s="53"/>
      <c r="I96" s="50"/>
      <c r="J96" s="53"/>
      <c r="K96" s="50"/>
      <c r="L96" s="53"/>
      <c r="M96" s="50"/>
      <c r="N96" s="53"/>
      <c r="O96" s="50"/>
    </row>
    <row r="97" spans="1:15" s="3" customFormat="1" ht="16.5" thickBot="1" x14ac:dyDescent="0.3">
      <c r="A97" s="43"/>
      <c r="B97" s="44" t="s">
        <v>52</v>
      </c>
      <c r="C97" s="45"/>
      <c r="D97" s="5" t="s">
        <v>40</v>
      </c>
      <c r="E97" s="52">
        <f>SUM(F97:M97)</f>
        <v>0</v>
      </c>
      <c r="F97" s="29"/>
      <c r="G97" s="29"/>
      <c r="H97" s="53"/>
      <c r="I97" s="50"/>
      <c r="J97" s="53"/>
      <c r="K97" s="50"/>
      <c r="L97" s="53"/>
      <c r="M97" s="50"/>
      <c r="N97" s="53"/>
      <c r="O97" s="50"/>
    </row>
    <row r="98" spans="1:15" s="3" customFormat="1" ht="16.5" thickBot="1" x14ac:dyDescent="0.3">
      <c r="A98" s="10"/>
      <c r="B98" s="44" t="s">
        <v>15</v>
      </c>
      <c r="C98" s="28"/>
      <c r="D98" s="5"/>
      <c r="E98" s="52">
        <f>SUM(F98:O98)</f>
        <v>65</v>
      </c>
      <c r="F98" s="50"/>
      <c r="G98" s="50">
        <v>13</v>
      </c>
      <c r="H98" s="53"/>
      <c r="I98" s="50">
        <v>13</v>
      </c>
      <c r="J98" s="53"/>
      <c r="K98" s="50">
        <v>13</v>
      </c>
      <c r="L98" s="53"/>
      <c r="M98" s="50">
        <v>13</v>
      </c>
      <c r="N98" s="53"/>
      <c r="O98" s="50">
        <v>13</v>
      </c>
    </row>
    <row r="99" spans="1:15" s="3" customFormat="1" ht="33.75" customHeight="1" thickBot="1" x14ac:dyDescent="0.3">
      <c r="A99" s="9"/>
      <c r="E99" s="16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s="3" customFormat="1" ht="55.5" customHeight="1" thickBot="1" x14ac:dyDescent="0.3">
      <c r="A100" s="9"/>
      <c r="B100" s="93" t="s">
        <v>92</v>
      </c>
      <c r="C100" s="94"/>
      <c r="D100" s="94"/>
      <c r="E100" s="95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s="3" customFormat="1" ht="16.5" thickBot="1" x14ac:dyDescent="0.3">
      <c r="A101" s="8"/>
      <c r="B101" s="92" t="s">
        <v>22</v>
      </c>
      <c r="C101" s="90"/>
      <c r="D101" s="90"/>
      <c r="E101" s="91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1:15" s="3" customFormat="1" ht="16.5" thickBot="1" x14ac:dyDescent="0.3">
      <c r="A102" s="8"/>
      <c r="B102" s="68" t="s">
        <v>58</v>
      </c>
      <c r="C102" s="66"/>
      <c r="D102" s="66"/>
      <c r="E102" s="67"/>
      <c r="F102" s="20"/>
      <c r="G102" s="20"/>
      <c r="L102" s="20"/>
      <c r="M102" s="20"/>
      <c r="N102" s="20"/>
      <c r="O102" s="20"/>
    </row>
    <row r="103" spans="1:15" s="38" customFormat="1" ht="16.5" thickBot="1" x14ac:dyDescent="0.3">
      <c r="A103" s="35"/>
      <c r="B103" s="42" t="s">
        <v>48</v>
      </c>
      <c r="C103" s="90" t="s">
        <v>42</v>
      </c>
      <c r="D103" s="90"/>
      <c r="E103" s="91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s="3" customFormat="1" x14ac:dyDescent="0.25">
      <c r="A104" s="35"/>
      <c r="B104" s="1"/>
      <c r="C104" s="1"/>
      <c r="D104" s="1"/>
      <c r="E104" s="19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s="3" customFormat="1" x14ac:dyDescent="0.25">
      <c r="A105" s="8"/>
      <c r="B105" s="35"/>
      <c r="C105" s="1"/>
      <c r="D105" s="1"/>
      <c r="E105" s="19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s="3" customFormat="1" x14ac:dyDescent="0.25">
      <c r="A106" s="8"/>
      <c r="B106" s="35"/>
      <c r="C106" s="1"/>
      <c r="D106" s="1"/>
      <c r="E106" s="19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B107" s="35"/>
      <c r="C107" s="1"/>
      <c r="D107" s="1"/>
      <c r="E107" s="19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B108" s="1"/>
      <c r="C108" s="1"/>
      <c r="D108" s="1"/>
      <c r="E108" s="19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B109" s="1"/>
      <c r="C109" s="1"/>
      <c r="D109" s="1"/>
      <c r="E109" s="19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B110" s="1"/>
      <c r="C110" s="1"/>
      <c r="D110" s="1"/>
      <c r="E110" s="19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B111" s="1"/>
      <c r="C111" s="1"/>
      <c r="D111" s="1"/>
      <c r="E111" s="19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B112" s="1"/>
      <c r="C112" s="1"/>
      <c r="D112" s="1"/>
      <c r="E112" s="19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B113" s="1"/>
      <c r="C113" s="1"/>
      <c r="D113" s="1"/>
      <c r="E113" s="19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B114" s="1"/>
      <c r="C114" s="1"/>
      <c r="D114" s="1"/>
      <c r="E114" s="19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B115" s="1"/>
      <c r="C115" s="1"/>
      <c r="D115" s="1"/>
      <c r="E115" s="19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1"/>
      <c r="C116" s="1"/>
      <c r="D116" s="1"/>
      <c r="E116" s="19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1"/>
      <c r="C117" s="1"/>
      <c r="D117" s="1"/>
      <c r="E117" s="19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1"/>
      <c r="C118" s="1"/>
      <c r="D118" s="1"/>
      <c r="E118" s="19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1"/>
      <c r="C119" s="1"/>
      <c r="D119" s="1"/>
      <c r="E119" s="19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1"/>
      <c r="C120" s="1"/>
      <c r="D120" s="1"/>
      <c r="E120" s="19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1"/>
      <c r="C121" s="1"/>
      <c r="D121" s="1"/>
      <c r="E121" s="19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1"/>
      <c r="C122" s="1"/>
      <c r="D122" s="1"/>
      <c r="E122" s="19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1"/>
      <c r="C123" s="1"/>
      <c r="D123" s="1"/>
      <c r="E123" s="19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1"/>
      <c r="C124" s="1"/>
      <c r="D124" s="1"/>
      <c r="E124" s="19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1"/>
      <c r="C125" s="1"/>
      <c r="D125" s="1"/>
      <c r="E125" s="19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1"/>
      <c r="C126" s="1"/>
      <c r="D126" s="1"/>
      <c r="E126" s="19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1"/>
      <c r="C127" s="1"/>
      <c r="D127" s="1"/>
      <c r="E127" s="19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1"/>
      <c r="C128" s="1"/>
      <c r="D128" s="1"/>
      <c r="E128" s="19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2:5" s="2" customFormat="1" x14ac:dyDescent="0.25">
      <c r="B129" s="1"/>
      <c r="C129" s="1"/>
      <c r="D129" s="1"/>
      <c r="E129" s="19"/>
    </row>
    <row r="130" spans="2:5" s="2" customFormat="1" x14ac:dyDescent="0.25">
      <c r="B130" s="1"/>
      <c r="C130" s="1"/>
      <c r="D130" s="1"/>
      <c r="E130" s="19"/>
    </row>
    <row r="131" spans="2:5" s="2" customFormat="1" x14ac:dyDescent="0.25">
      <c r="B131" s="1"/>
      <c r="C131" s="1"/>
      <c r="D131" s="1"/>
      <c r="E131" s="19"/>
    </row>
    <row r="132" spans="2:5" s="2" customFormat="1" x14ac:dyDescent="0.25">
      <c r="B132" s="1"/>
      <c r="C132" s="1"/>
      <c r="D132" s="1"/>
      <c r="E132" s="19"/>
    </row>
    <row r="133" spans="2:5" s="2" customFormat="1" x14ac:dyDescent="0.25">
      <c r="B133" s="1"/>
      <c r="C133" s="1"/>
      <c r="D133" s="1"/>
      <c r="E133" s="19"/>
    </row>
    <row r="134" spans="2:5" s="2" customFormat="1" x14ac:dyDescent="0.25">
      <c r="B134" s="1"/>
      <c r="C134" s="1"/>
      <c r="D134" s="1"/>
      <c r="E134" s="19"/>
    </row>
    <row r="135" spans="2:5" s="2" customFormat="1" x14ac:dyDescent="0.25">
      <c r="B135" s="1"/>
      <c r="C135" s="1"/>
      <c r="D135" s="1"/>
      <c r="E135" s="19"/>
    </row>
    <row r="136" spans="2:5" s="2" customFormat="1" x14ac:dyDescent="0.25">
      <c r="B136" s="1"/>
      <c r="C136" s="1"/>
      <c r="D136" s="1"/>
      <c r="E136" s="19"/>
    </row>
    <row r="137" spans="2:5" s="2" customFormat="1" x14ac:dyDescent="0.25">
      <c r="B137" s="1"/>
      <c r="C137" s="1"/>
      <c r="D137" s="1"/>
      <c r="E137" s="19"/>
    </row>
    <row r="138" spans="2:5" s="2" customFormat="1" x14ac:dyDescent="0.25">
      <c r="B138" s="1"/>
      <c r="C138" s="1"/>
      <c r="D138" s="1"/>
      <c r="E138" s="19"/>
    </row>
    <row r="139" spans="2:5" s="2" customFormat="1" x14ac:dyDescent="0.25">
      <c r="B139" s="1"/>
      <c r="C139" s="1"/>
      <c r="D139" s="1"/>
      <c r="E139" s="19"/>
    </row>
    <row r="140" spans="2:5" s="2" customFormat="1" x14ac:dyDescent="0.25">
      <c r="B140" s="1"/>
      <c r="C140" s="1"/>
      <c r="D140" s="1"/>
      <c r="E140" s="19"/>
    </row>
    <row r="141" spans="2:5" s="2" customFormat="1" x14ac:dyDescent="0.25">
      <c r="B141" s="1"/>
      <c r="C141" s="1"/>
      <c r="D141" s="1"/>
      <c r="E141" s="19"/>
    </row>
    <row r="142" spans="2:5" s="2" customFormat="1" x14ac:dyDescent="0.25">
      <c r="B142" s="1"/>
      <c r="C142" s="1"/>
      <c r="D142" s="1"/>
      <c r="E142" s="19"/>
    </row>
    <row r="143" spans="2:5" s="2" customFormat="1" x14ac:dyDescent="0.25">
      <c r="B143" s="1"/>
      <c r="C143" s="1"/>
      <c r="D143" s="1"/>
      <c r="E143" s="19"/>
    </row>
    <row r="144" spans="2:5" s="2" customFormat="1" x14ac:dyDescent="0.25">
      <c r="B144" s="1"/>
      <c r="C144" s="1"/>
      <c r="D144" s="1"/>
      <c r="E144" s="19"/>
    </row>
    <row r="145" spans="2:5" s="2" customFormat="1" x14ac:dyDescent="0.25">
      <c r="B145" s="1"/>
      <c r="C145" s="1"/>
      <c r="D145" s="1"/>
      <c r="E145" s="19"/>
    </row>
    <row r="146" spans="2:5" s="2" customFormat="1" x14ac:dyDescent="0.25">
      <c r="B146" s="1"/>
      <c r="C146" s="1"/>
      <c r="D146" s="1"/>
      <c r="E146" s="19"/>
    </row>
    <row r="147" spans="2:5" s="2" customFormat="1" x14ac:dyDescent="0.25">
      <c r="B147" s="1"/>
      <c r="C147" s="1"/>
      <c r="D147" s="1"/>
      <c r="E147" s="19"/>
    </row>
    <row r="148" spans="2:5" s="2" customFormat="1" x14ac:dyDescent="0.25">
      <c r="B148" s="1"/>
      <c r="C148" s="1"/>
      <c r="D148" s="1"/>
      <c r="E148" s="19"/>
    </row>
    <row r="149" spans="2:5" s="2" customFormat="1" x14ac:dyDescent="0.25">
      <c r="B149" s="1"/>
      <c r="C149" s="1"/>
      <c r="D149" s="1"/>
      <c r="E149" s="19"/>
    </row>
    <row r="150" spans="2:5" s="2" customFormat="1" x14ac:dyDescent="0.25">
      <c r="B150" s="1"/>
      <c r="C150" s="1"/>
      <c r="D150" s="1"/>
      <c r="E150" s="19"/>
    </row>
    <row r="151" spans="2:5" s="2" customFormat="1" x14ac:dyDescent="0.25">
      <c r="B151" s="1"/>
      <c r="C151" s="1"/>
      <c r="D151" s="1"/>
      <c r="E151" s="19"/>
    </row>
    <row r="152" spans="2:5" s="2" customFormat="1" x14ac:dyDescent="0.25">
      <c r="B152" s="1"/>
      <c r="C152" s="1"/>
      <c r="D152" s="1"/>
      <c r="E152" s="19"/>
    </row>
    <row r="153" spans="2:5" s="2" customFormat="1" x14ac:dyDescent="0.25">
      <c r="B153" s="1"/>
      <c r="C153" s="1"/>
      <c r="D153" s="1"/>
      <c r="E153" s="19"/>
    </row>
    <row r="154" spans="2:5" s="2" customFormat="1" x14ac:dyDescent="0.25">
      <c r="B154" s="1"/>
      <c r="C154" s="1"/>
      <c r="D154" s="1"/>
      <c r="E154" s="19"/>
    </row>
    <row r="155" spans="2:5" s="2" customFormat="1" x14ac:dyDescent="0.25">
      <c r="B155" s="1"/>
      <c r="C155" s="1"/>
      <c r="D155" s="1"/>
      <c r="E155" s="19"/>
    </row>
    <row r="156" spans="2:5" s="2" customFormat="1" x14ac:dyDescent="0.25">
      <c r="B156" s="1"/>
      <c r="C156" s="1"/>
      <c r="D156" s="1"/>
      <c r="E156" s="19"/>
    </row>
    <row r="157" spans="2:5" s="2" customFormat="1" x14ac:dyDescent="0.25">
      <c r="B157" s="1"/>
      <c r="C157" s="1"/>
      <c r="D157" s="1"/>
      <c r="E157" s="19"/>
    </row>
    <row r="158" spans="2:5" s="2" customFormat="1" x14ac:dyDescent="0.25">
      <c r="B158" s="1"/>
      <c r="C158" s="1"/>
      <c r="D158" s="1"/>
      <c r="E158" s="19"/>
    </row>
    <row r="159" spans="2:5" s="2" customFormat="1" x14ac:dyDescent="0.25">
      <c r="B159" s="1"/>
      <c r="C159" s="1"/>
      <c r="D159" s="1"/>
      <c r="E159" s="19"/>
    </row>
    <row r="160" spans="2:5" s="2" customFormat="1" x14ac:dyDescent="0.25">
      <c r="B160" s="1"/>
      <c r="C160" s="1"/>
      <c r="D160" s="1"/>
      <c r="E160" s="19"/>
    </row>
    <row r="161" spans="2:5" s="2" customFormat="1" x14ac:dyDescent="0.25">
      <c r="B161" s="1"/>
      <c r="C161" s="1"/>
      <c r="D161" s="1"/>
      <c r="E161" s="19"/>
    </row>
    <row r="162" spans="2:5" s="2" customFormat="1" x14ac:dyDescent="0.25">
      <c r="B162" s="1"/>
      <c r="C162" s="1"/>
      <c r="D162" s="1"/>
      <c r="E162" s="19"/>
    </row>
    <row r="163" spans="2:5" s="2" customFormat="1" x14ac:dyDescent="0.25">
      <c r="B163" s="1"/>
      <c r="C163" s="1"/>
      <c r="D163" s="1"/>
      <c r="E163" s="19"/>
    </row>
    <row r="164" spans="2:5" s="2" customFormat="1" x14ac:dyDescent="0.25">
      <c r="B164" s="1"/>
      <c r="C164" s="1"/>
      <c r="D164" s="1"/>
      <c r="E164" s="19"/>
    </row>
    <row r="165" spans="2:5" s="2" customFormat="1" x14ac:dyDescent="0.25">
      <c r="B165" s="1"/>
      <c r="C165" s="1"/>
      <c r="D165" s="1"/>
      <c r="E165" s="19"/>
    </row>
    <row r="166" spans="2:5" s="2" customFormat="1" x14ac:dyDescent="0.25">
      <c r="B166" s="1"/>
      <c r="C166" s="1"/>
      <c r="D166" s="1"/>
      <c r="E166" s="19"/>
    </row>
    <row r="167" spans="2:5" s="2" customFormat="1" x14ac:dyDescent="0.25">
      <c r="B167" s="1"/>
      <c r="C167" s="1"/>
      <c r="D167" s="1"/>
      <c r="E167" s="19"/>
    </row>
    <row r="168" spans="2:5" s="2" customFormat="1" x14ac:dyDescent="0.25">
      <c r="B168" s="1"/>
      <c r="C168" s="1"/>
      <c r="D168" s="1"/>
      <c r="E168" s="19"/>
    </row>
    <row r="169" spans="2:5" s="2" customFormat="1" x14ac:dyDescent="0.25">
      <c r="B169" s="1"/>
      <c r="C169" s="1"/>
      <c r="D169" s="1"/>
      <c r="E169" s="19"/>
    </row>
    <row r="170" spans="2:5" s="2" customFormat="1" x14ac:dyDescent="0.25">
      <c r="B170" s="1"/>
      <c r="C170" s="1"/>
      <c r="D170" s="1"/>
      <c r="E170" s="19"/>
    </row>
    <row r="171" spans="2:5" s="2" customFormat="1" x14ac:dyDescent="0.25">
      <c r="B171" s="1"/>
      <c r="C171" s="1"/>
      <c r="D171" s="1"/>
      <c r="E171" s="19"/>
    </row>
    <row r="172" spans="2:5" s="2" customFormat="1" x14ac:dyDescent="0.25">
      <c r="B172" s="1"/>
      <c r="C172" s="1"/>
      <c r="D172" s="1"/>
      <c r="E172" s="19"/>
    </row>
    <row r="173" spans="2:5" s="2" customFormat="1" x14ac:dyDescent="0.25">
      <c r="B173" s="1"/>
      <c r="C173" s="1"/>
      <c r="D173" s="1"/>
      <c r="E173" s="19"/>
    </row>
    <row r="174" spans="2:5" s="2" customFormat="1" x14ac:dyDescent="0.25">
      <c r="B174" s="1"/>
      <c r="C174" s="1"/>
      <c r="D174" s="1"/>
      <c r="E174" s="19"/>
    </row>
    <row r="175" spans="2:5" s="2" customFormat="1" x14ac:dyDescent="0.25">
      <c r="B175" s="1"/>
      <c r="C175" s="1"/>
      <c r="D175" s="1"/>
      <c r="E175" s="19"/>
    </row>
    <row r="176" spans="2:5" s="2" customFormat="1" x14ac:dyDescent="0.25">
      <c r="B176" s="1"/>
      <c r="C176" s="1"/>
      <c r="D176" s="1"/>
      <c r="E176" s="19"/>
    </row>
    <row r="177" spans="2:5" s="2" customFormat="1" x14ac:dyDescent="0.25">
      <c r="B177" s="1"/>
      <c r="C177" s="1"/>
      <c r="D177" s="1"/>
      <c r="E177" s="19"/>
    </row>
    <row r="178" spans="2:5" s="2" customFormat="1" x14ac:dyDescent="0.25">
      <c r="B178" s="1"/>
      <c r="C178" s="1"/>
      <c r="D178" s="1"/>
      <c r="E178" s="19"/>
    </row>
    <row r="179" spans="2:5" s="2" customFormat="1" x14ac:dyDescent="0.25">
      <c r="B179" s="1"/>
      <c r="C179" s="1"/>
      <c r="D179" s="1"/>
      <c r="E179" s="19"/>
    </row>
    <row r="180" spans="2:5" s="2" customFormat="1" x14ac:dyDescent="0.25">
      <c r="B180" s="1"/>
      <c r="C180" s="1"/>
      <c r="D180" s="1"/>
      <c r="E180" s="19"/>
    </row>
    <row r="181" spans="2:5" s="2" customFormat="1" x14ac:dyDescent="0.25">
      <c r="B181" s="1"/>
      <c r="C181" s="1"/>
      <c r="D181" s="1"/>
      <c r="E181" s="19"/>
    </row>
    <row r="182" spans="2:5" s="2" customFormat="1" x14ac:dyDescent="0.25">
      <c r="B182" s="1"/>
      <c r="C182" s="1"/>
      <c r="D182" s="1"/>
      <c r="E182" s="19"/>
    </row>
    <row r="183" spans="2:5" s="2" customFormat="1" x14ac:dyDescent="0.25">
      <c r="B183" s="1"/>
      <c r="C183" s="1"/>
      <c r="D183" s="1"/>
      <c r="E183" s="19"/>
    </row>
    <row r="184" spans="2:5" s="2" customFormat="1" x14ac:dyDescent="0.25">
      <c r="B184" s="1"/>
      <c r="C184" s="1"/>
      <c r="D184" s="1"/>
      <c r="E184" s="19"/>
    </row>
    <row r="185" spans="2:5" s="2" customFormat="1" x14ac:dyDescent="0.25">
      <c r="B185" s="1"/>
      <c r="C185" s="1"/>
      <c r="D185" s="1"/>
      <c r="E185" s="19"/>
    </row>
    <row r="186" spans="2:5" s="2" customFormat="1" x14ac:dyDescent="0.25">
      <c r="B186" s="1"/>
      <c r="C186" s="1"/>
      <c r="D186" s="1"/>
      <c r="E186" s="19"/>
    </row>
    <row r="187" spans="2:5" s="2" customFormat="1" x14ac:dyDescent="0.25">
      <c r="B187" s="1"/>
      <c r="C187" s="1"/>
      <c r="D187" s="1"/>
      <c r="E187" s="19"/>
    </row>
    <row r="188" spans="2:5" s="2" customFormat="1" x14ac:dyDescent="0.25">
      <c r="B188" s="1"/>
      <c r="C188" s="1"/>
      <c r="D188" s="1"/>
      <c r="E188" s="19"/>
    </row>
    <row r="189" spans="2:5" s="2" customFormat="1" x14ac:dyDescent="0.25">
      <c r="B189" s="1"/>
      <c r="C189" s="1"/>
      <c r="D189" s="1"/>
      <c r="E189" s="19"/>
    </row>
    <row r="190" spans="2:5" s="2" customFormat="1" x14ac:dyDescent="0.25">
      <c r="B190" s="1"/>
      <c r="C190" s="1"/>
      <c r="D190" s="1"/>
      <c r="E190" s="19"/>
    </row>
    <row r="191" spans="2:5" s="2" customFormat="1" x14ac:dyDescent="0.25">
      <c r="B191" s="1"/>
      <c r="C191" s="1"/>
      <c r="D191" s="1"/>
      <c r="E191" s="19"/>
    </row>
    <row r="192" spans="2:5" s="2" customFormat="1" x14ac:dyDescent="0.25">
      <c r="B192" s="1"/>
      <c r="C192" s="1"/>
      <c r="D192" s="1"/>
      <c r="E192" s="19"/>
    </row>
    <row r="193" spans="2:5" s="2" customFormat="1" x14ac:dyDescent="0.25">
      <c r="B193" s="1"/>
      <c r="C193" s="1"/>
      <c r="D193" s="1"/>
      <c r="E193" s="19"/>
    </row>
    <row r="194" spans="2:5" s="2" customFormat="1" x14ac:dyDescent="0.25">
      <c r="B194" s="1"/>
      <c r="C194" s="1"/>
      <c r="D194" s="1"/>
      <c r="E194" s="19"/>
    </row>
    <row r="195" spans="2:5" s="2" customFormat="1" x14ac:dyDescent="0.25">
      <c r="B195" s="1"/>
      <c r="C195" s="1"/>
      <c r="D195" s="1"/>
      <c r="E195" s="19"/>
    </row>
    <row r="196" spans="2:5" s="2" customFormat="1" x14ac:dyDescent="0.25">
      <c r="B196" s="1"/>
      <c r="C196" s="1"/>
      <c r="D196" s="1"/>
      <c r="E196" s="19"/>
    </row>
    <row r="197" spans="2:5" s="2" customFormat="1" x14ac:dyDescent="0.25">
      <c r="B197" s="1"/>
      <c r="C197" s="1"/>
      <c r="D197" s="1"/>
      <c r="E197" s="19"/>
    </row>
    <row r="198" spans="2:5" s="2" customFormat="1" x14ac:dyDescent="0.25">
      <c r="B198" s="1"/>
      <c r="C198" s="1"/>
      <c r="D198" s="1"/>
      <c r="E198" s="19"/>
    </row>
    <row r="199" spans="2:5" s="2" customFormat="1" x14ac:dyDescent="0.25">
      <c r="B199" s="1"/>
      <c r="C199" s="1"/>
      <c r="D199" s="1"/>
      <c r="E199" s="19"/>
    </row>
    <row r="200" spans="2:5" s="2" customFormat="1" x14ac:dyDescent="0.25">
      <c r="B200" s="1"/>
      <c r="C200" s="1"/>
      <c r="D200" s="1"/>
      <c r="E200" s="19"/>
    </row>
    <row r="201" spans="2:5" s="2" customFormat="1" x14ac:dyDescent="0.25">
      <c r="B201" s="1"/>
      <c r="C201" s="1"/>
      <c r="D201" s="1"/>
      <c r="E201" s="19"/>
    </row>
    <row r="202" spans="2:5" s="2" customFormat="1" x14ac:dyDescent="0.25">
      <c r="B202" s="1"/>
      <c r="C202" s="1"/>
      <c r="D202" s="1"/>
      <c r="E202" s="19"/>
    </row>
    <row r="203" spans="2:5" s="2" customFormat="1" x14ac:dyDescent="0.25">
      <c r="B203" s="1"/>
      <c r="C203" s="1"/>
      <c r="D203" s="1"/>
      <c r="E203" s="19"/>
    </row>
    <row r="204" spans="2:5" s="2" customFormat="1" x14ac:dyDescent="0.25">
      <c r="B204" s="1"/>
      <c r="C204" s="1"/>
      <c r="D204" s="1"/>
      <c r="E204" s="19"/>
    </row>
    <row r="205" spans="2:5" s="2" customFormat="1" x14ac:dyDescent="0.25">
      <c r="B205" s="1"/>
      <c r="C205" s="1"/>
      <c r="D205" s="1"/>
      <c r="E205" s="19"/>
    </row>
    <row r="206" spans="2:5" s="2" customFormat="1" x14ac:dyDescent="0.25">
      <c r="B206" s="1"/>
      <c r="C206" s="1"/>
      <c r="D206" s="1"/>
      <c r="E206" s="19"/>
    </row>
    <row r="207" spans="2:5" s="2" customFormat="1" x14ac:dyDescent="0.25">
      <c r="B207" s="1"/>
      <c r="C207" s="1"/>
      <c r="D207" s="1"/>
      <c r="E207" s="19"/>
    </row>
    <row r="208" spans="2:5" s="2" customFormat="1" x14ac:dyDescent="0.25">
      <c r="B208" s="1"/>
      <c r="C208" s="1"/>
      <c r="D208" s="1"/>
      <c r="E208" s="19"/>
    </row>
    <row r="209" spans="2:5" s="2" customFormat="1" x14ac:dyDescent="0.25">
      <c r="B209" s="1"/>
      <c r="C209" s="1"/>
      <c r="D209" s="1"/>
      <c r="E209" s="19"/>
    </row>
    <row r="210" spans="2:5" s="2" customFormat="1" x14ac:dyDescent="0.25">
      <c r="B210" s="1"/>
      <c r="C210" s="1"/>
      <c r="D210" s="1"/>
      <c r="E210" s="19"/>
    </row>
    <row r="211" spans="2:5" s="2" customFormat="1" x14ac:dyDescent="0.25">
      <c r="B211" s="1"/>
      <c r="C211" s="1"/>
      <c r="D211" s="1"/>
      <c r="E211" s="19"/>
    </row>
    <row r="212" spans="2:5" s="2" customFormat="1" x14ac:dyDescent="0.25">
      <c r="B212" s="1"/>
      <c r="C212" s="1"/>
      <c r="D212" s="1"/>
      <c r="E212" s="19"/>
    </row>
    <row r="213" spans="2:5" s="2" customFormat="1" x14ac:dyDescent="0.25">
      <c r="B213" s="1"/>
      <c r="C213" s="1"/>
      <c r="D213" s="1"/>
      <c r="E213" s="19"/>
    </row>
    <row r="214" spans="2:5" s="2" customFormat="1" x14ac:dyDescent="0.25">
      <c r="B214" s="1"/>
      <c r="C214" s="1"/>
      <c r="D214" s="1"/>
      <c r="E214" s="19"/>
    </row>
    <row r="215" spans="2:5" s="2" customFormat="1" x14ac:dyDescent="0.25">
      <c r="B215" s="1"/>
      <c r="C215" s="1"/>
      <c r="D215" s="1"/>
      <c r="E215" s="19"/>
    </row>
    <row r="216" spans="2:5" s="2" customFormat="1" x14ac:dyDescent="0.25">
      <c r="B216" s="1"/>
      <c r="C216" s="1"/>
      <c r="D216" s="1"/>
      <c r="E216" s="19"/>
    </row>
    <row r="217" spans="2:5" s="2" customFormat="1" x14ac:dyDescent="0.25">
      <c r="B217" s="1"/>
      <c r="C217" s="1"/>
      <c r="D217" s="1"/>
      <c r="E217" s="19"/>
    </row>
    <row r="218" spans="2:5" s="2" customFormat="1" x14ac:dyDescent="0.25">
      <c r="B218" s="1"/>
      <c r="C218" s="1"/>
      <c r="D218" s="1"/>
      <c r="E218" s="19"/>
    </row>
    <row r="219" spans="2:5" s="2" customFormat="1" x14ac:dyDescent="0.25">
      <c r="B219" s="1"/>
      <c r="C219" s="1"/>
      <c r="D219" s="1"/>
      <c r="E219" s="19"/>
    </row>
    <row r="220" spans="2:5" s="2" customFormat="1" x14ac:dyDescent="0.25">
      <c r="B220" s="1"/>
      <c r="C220" s="1"/>
      <c r="D220" s="1"/>
      <c r="E220" s="19"/>
    </row>
    <row r="221" spans="2:5" s="2" customFormat="1" x14ac:dyDescent="0.25">
      <c r="B221" s="1"/>
      <c r="C221" s="1"/>
      <c r="D221" s="1"/>
      <c r="E221" s="19"/>
    </row>
    <row r="222" spans="2:5" s="2" customFormat="1" x14ac:dyDescent="0.25">
      <c r="B222" s="1"/>
      <c r="C222" s="1"/>
      <c r="D222" s="1"/>
      <c r="E222" s="19"/>
    </row>
    <row r="223" spans="2:5" s="2" customFormat="1" x14ac:dyDescent="0.25">
      <c r="B223" s="1"/>
      <c r="C223" s="1"/>
      <c r="D223" s="1"/>
      <c r="E223" s="19"/>
    </row>
    <row r="224" spans="2:5" s="2" customFormat="1" x14ac:dyDescent="0.25">
      <c r="B224" s="1"/>
      <c r="C224" s="1"/>
      <c r="D224" s="1"/>
      <c r="E224" s="19"/>
    </row>
    <row r="225" spans="2:5" s="2" customFormat="1" x14ac:dyDescent="0.25">
      <c r="B225" s="1"/>
      <c r="C225" s="1"/>
      <c r="D225" s="1"/>
      <c r="E225" s="19"/>
    </row>
    <row r="226" spans="2:5" s="2" customFormat="1" x14ac:dyDescent="0.25">
      <c r="B226" s="1"/>
      <c r="C226" s="1"/>
      <c r="D226" s="1"/>
      <c r="E226" s="19"/>
    </row>
    <row r="227" spans="2:5" s="2" customFormat="1" x14ac:dyDescent="0.25">
      <c r="B227" s="1"/>
      <c r="C227" s="1"/>
      <c r="D227" s="1"/>
      <c r="E227" s="19"/>
    </row>
    <row r="228" spans="2:5" s="2" customFormat="1" x14ac:dyDescent="0.25">
      <c r="B228" s="1"/>
      <c r="C228" s="1"/>
      <c r="D228" s="1"/>
      <c r="E228" s="19"/>
    </row>
    <row r="229" spans="2:5" s="2" customFormat="1" x14ac:dyDescent="0.25">
      <c r="B229" s="1"/>
      <c r="C229" s="1"/>
      <c r="D229" s="1"/>
      <c r="E229" s="19"/>
    </row>
    <row r="230" spans="2:5" s="2" customFormat="1" x14ac:dyDescent="0.25">
      <c r="B230" s="1"/>
      <c r="C230" s="1"/>
      <c r="D230" s="1"/>
      <c r="E230" s="19"/>
    </row>
    <row r="231" spans="2:5" s="2" customFormat="1" x14ac:dyDescent="0.25">
      <c r="B231" s="1"/>
      <c r="C231" s="1"/>
      <c r="D231" s="1"/>
      <c r="E231" s="19"/>
    </row>
    <row r="232" spans="2:5" s="2" customFormat="1" x14ac:dyDescent="0.25">
      <c r="B232" s="1"/>
      <c r="C232" s="1"/>
      <c r="D232" s="1"/>
      <c r="E232" s="19"/>
    </row>
    <row r="233" spans="2:5" s="2" customFormat="1" x14ac:dyDescent="0.25">
      <c r="B233" s="1"/>
      <c r="C233" s="1"/>
      <c r="D233" s="1"/>
      <c r="E233" s="19"/>
    </row>
    <row r="234" spans="2:5" s="2" customFormat="1" x14ac:dyDescent="0.25">
      <c r="B234" s="1"/>
      <c r="C234" s="1"/>
      <c r="D234" s="1"/>
      <c r="E234" s="19"/>
    </row>
    <row r="235" spans="2:5" s="2" customFormat="1" x14ac:dyDescent="0.25">
      <c r="B235" s="1"/>
      <c r="C235" s="1"/>
      <c r="D235" s="1"/>
      <c r="E235" s="19"/>
    </row>
    <row r="236" spans="2:5" s="2" customFormat="1" x14ac:dyDescent="0.25">
      <c r="B236" s="1"/>
      <c r="C236" s="1"/>
      <c r="D236" s="1"/>
      <c r="E236" s="19"/>
    </row>
    <row r="237" spans="2:5" s="2" customFormat="1" x14ac:dyDescent="0.25">
      <c r="B237" s="1"/>
      <c r="C237" s="1"/>
      <c r="D237" s="1"/>
      <c r="E237" s="19"/>
    </row>
    <row r="238" spans="2:5" s="2" customFormat="1" x14ac:dyDescent="0.25">
      <c r="B238" s="1"/>
      <c r="C238" s="1"/>
      <c r="D238" s="1"/>
      <c r="E238" s="19"/>
    </row>
    <row r="239" spans="2:5" s="2" customFormat="1" x14ac:dyDescent="0.25">
      <c r="B239" s="1"/>
      <c r="C239" s="1"/>
      <c r="D239" s="1"/>
      <c r="E239" s="19"/>
    </row>
    <row r="240" spans="2:5" s="2" customFormat="1" x14ac:dyDescent="0.25">
      <c r="B240" s="1"/>
      <c r="C240" s="1"/>
      <c r="D240" s="1"/>
      <c r="E240" s="19"/>
    </row>
    <row r="241" spans="2:5" s="2" customFormat="1" x14ac:dyDescent="0.25">
      <c r="B241" s="1"/>
      <c r="C241" s="1"/>
      <c r="D241" s="1"/>
      <c r="E241" s="19"/>
    </row>
    <row r="242" spans="2:5" s="2" customFormat="1" x14ac:dyDescent="0.25">
      <c r="B242" s="1"/>
      <c r="C242" s="1"/>
      <c r="D242" s="1"/>
      <c r="E242" s="19"/>
    </row>
    <row r="243" spans="2:5" s="2" customFormat="1" x14ac:dyDescent="0.25">
      <c r="B243" s="1"/>
      <c r="C243" s="1"/>
      <c r="D243" s="1"/>
      <c r="E243" s="19"/>
    </row>
    <row r="244" spans="2:5" s="2" customFormat="1" x14ac:dyDescent="0.25">
      <c r="B244" s="1"/>
      <c r="C244" s="1"/>
      <c r="D244" s="1"/>
      <c r="E244" s="19"/>
    </row>
    <row r="245" spans="2:5" s="2" customFormat="1" x14ac:dyDescent="0.25">
      <c r="B245" s="1"/>
      <c r="C245" s="1"/>
      <c r="D245" s="1"/>
      <c r="E245" s="19"/>
    </row>
    <row r="246" spans="2:5" s="2" customFormat="1" x14ac:dyDescent="0.25">
      <c r="B246" s="1"/>
      <c r="C246" s="1"/>
      <c r="D246" s="1"/>
      <c r="E246" s="19"/>
    </row>
    <row r="247" spans="2:5" s="2" customFormat="1" x14ac:dyDescent="0.25">
      <c r="B247" s="1"/>
      <c r="C247" s="1"/>
      <c r="D247" s="1"/>
      <c r="E247" s="19"/>
    </row>
    <row r="248" spans="2:5" s="2" customFormat="1" x14ac:dyDescent="0.25">
      <c r="B248" s="1"/>
      <c r="C248" s="1"/>
      <c r="D248" s="1"/>
      <c r="E248" s="19"/>
    </row>
    <row r="249" spans="2:5" s="2" customFormat="1" x14ac:dyDescent="0.25">
      <c r="B249" s="1"/>
      <c r="C249" s="1"/>
      <c r="D249" s="1"/>
      <c r="E249" s="19"/>
    </row>
    <row r="250" spans="2:5" s="2" customFormat="1" x14ac:dyDescent="0.25">
      <c r="B250" s="1"/>
      <c r="C250" s="1"/>
      <c r="D250" s="1"/>
      <c r="E250" s="19"/>
    </row>
    <row r="251" spans="2:5" s="2" customFormat="1" x14ac:dyDescent="0.25">
      <c r="B251" s="1"/>
      <c r="C251" s="1"/>
      <c r="D251" s="1"/>
      <c r="E251" s="19"/>
    </row>
    <row r="252" spans="2:5" s="2" customFormat="1" x14ac:dyDescent="0.25">
      <c r="B252" s="1"/>
      <c r="C252" s="1"/>
      <c r="D252" s="1"/>
      <c r="E252" s="19"/>
    </row>
    <row r="253" spans="2:5" s="2" customFormat="1" x14ac:dyDescent="0.25">
      <c r="B253" s="1"/>
      <c r="C253" s="1"/>
      <c r="D253" s="1"/>
      <c r="E253" s="19"/>
    </row>
    <row r="254" spans="2:5" s="2" customFormat="1" x14ac:dyDescent="0.25">
      <c r="B254" s="1"/>
      <c r="C254" s="1"/>
      <c r="D254" s="1"/>
      <c r="E254" s="19"/>
    </row>
    <row r="255" spans="2:5" s="2" customFormat="1" x14ac:dyDescent="0.25">
      <c r="B255" s="1"/>
      <c r="C255" s="1"/>
      <c r="D255" s="1"/>
      <c r="E255" s="19"/>
    </row>
    <row r="256" spans="2:5" s="2" customFormat="1" x14ac:dyDescent="0.25">
      <c r="B256" s="1"/>
      <c r="C256" s="1"/>
      <c r="D256" s="1"/>
      <c r="E256" s="19"/>
    </row>
    <row r="257" spans="2:5" s="2" customFormat="1" x14ac:dyDescent="0.25">
      <c r="B257" s="1"/>
      <c r="C257" s="1"/>
      <c r="D257" s="1"/>
      <c r="E257" s="19"/>
    </row>
    <row r="258" spans="2:5" s="2" customFormat="1" x14ac:dyDescent="0.25">
      <c r="B258" s="1"/>
      <c r="C258" s="1"/>
      <c r="D258" s="1"/>
      <c r="E258" s="19"/>
    </row>
    <row r="259" spans="2:5" s="2" customFormat="1" x14ac:dyDescent="0.25">
      <c r="B259" s="1"/>
      <c r="C259" s="1"/>
      <c r="D259" s="1"/>
      <c r="E259" s="19"/>
    </row>
    <row r="260" spans="2:5" s="2" customFormat="1" x14ac:dyDescent="0.25">
      <c r="B260" s="1"/>
      <c r="C260" s="1"/>
      <c r="D260" s="1"/>
      <c r="E260" s="19"/>
    </row>
    <row r="261" spans="2:5" s="2" customFormat="1" x14ac:dyDescent="0.25">
      <c r="B261" s="1"/>
      <c r="C261" s="1"/>
      <c r="D261" s="1"/>
      <c r="E261" s="19"/>
    </row>
    <row r="262" spans="2:5" s="2" customFormat="1" x14ac:dyDescent="0.25">
      <c r="B262" s="1"/>
      <c r="C262" s="1"/>
      <c r="D262" s="1"/>
      <c r="E262" s="19"/>
    </row>
    <row r="263" spans="2:5" s="2" customFormat="1" x14ac:dyDescent="0.25">
      <c r="B263" s="1"/>
      <c r="C263" s="1"/>
      <c r="D263" s="1"/>
      <c r="E263" s="19"/>
    </row>
    <row r="264" spans="2:5" s="2" customFormat="1" x14ac:dyDescent="0.25">
      <c r="B264" s="1"/>
      <c r="C264" s="1"/>
      <c r="D264" s="1"/>
      <c r="E264" s="19"/>
    </row>
    <row r="265" spans="2:5" s="2" customFormat="1" x14ac:dyDescent="0.25">
      <c r="B265" s="1"/>
      <c r="C265" s="1"/>
      <c r="D265" s="1"/>
      <c r="E265" s="19"/>
    </row>
    <row r="266" spans="2:5" s="2" customFormat="1" x14ac:dyDescent="0.25">
      <c r="B266" s="1"/>
      <c r="C266" s="1"/>
      <c r="D266" s="1"/>
      <c r="E266" s="19"/>
    </row>
    <row r="267" spans="2:5" s="2" customFormat="1" x14ac:dyDescent="0.25">
      <c r="B267" s="1"/>
      <c r="C267" s="1"/>
      <c r="D267" s="1"/>
      <c r="E267" s="19"/>
    </row>
    <row r="268" spans="2:5" s="2" customFormat="1" x14ac:dyDescent="0.25">
      <c r="B268" s="1"/>
      <c r="C268" s="1"/>
      <c r="D268" s="1"/>
      <c r="E268" s="19"/>
    </row>
    <row r="269" spans="2:5" s="2" customFormat="1" x14ac:dyDescent="0.25">
      <c r="B269" s="1"/>
      <c r="C269" s="1"/>
      <c r="D269" s="1"/>
      <c r="E269" s="19"/>
    </row>
    <row r="270" spans="2:5" s="2" customFormat="1" x14ac:dyDescent="0.25">
      <c r="B270" s="1"/>
      <c r="C270" s="1"/>
      <c r="D270" s="1"/>
      <c r="E270" s="19"/>
    </row>
    <row r="271" spans="2:5" s="2" customFormat="1" x14ac:dyDescent="0.25">
      <c r="B271" s="1"/>
      <c r="C271" s="1"/>
      <c r="D271" s="1"/>
      <c r="E271" s="19"/>
    </row>
    <row r="272" spans="2:5" s="2" customFormat="1" x14ac:dyDescent="0.25">
      <c r="B272" s="1"/>
      <c r="C272" s="1"/>
      <c r="D272" s="1"/>
      <c r="E272" s="19"/>
    </row>
    <row r="273" spans="2:5" s="2" customFormat="1" x14ac:dyDescent="0.25">
      <c r="B273" s="1"/>
      <c r="C273" s="1"/>
      <c r="D273" s="1"/>
      <c r="E273" s="19"/>
    </row>
    <row r="274" spans="2:5" s="2" customFormat="1" x14ac:dyDescent="0.25">
      <c r="B274" s="1"/>
      <c r="C274" s="1"/>
      <c r="D274" s="1"/>
      <c r="E274" s="19"/>
    </row>
    <row r="275" spans="2:5" s="2" customFormat="1" x14ac:dyDescent="0.25">
      <c r="B275" s="1"/>
      <c r="C275" s="1"/>
      <c r="D275" s="1"/>
      <c r="E275" s="19"/>
    </row>
    <row r="276" spans="2:5" s="2" customFormat="1" x14ac:dyDescent="0.25">
      <c r="B276" s="1"/>
      <c r="C276" s="1"/>
      <c r="D276" s="1"/>
      <c r="E276" s="19"/>
    </row>
    <row r="277" spans="2:5" s="2" customFormat="1" x14ac:dyDescent="0.25">
      <c r="B277" s="1"/>
      <c r="C277" s="1"/>
      <c r="D277" s="1"/>
      <c r="E277" s="19"/>
    </row>
    <row r="278" spans="2:5" s="2" customFormat="1" x14ac:dyDescent="0.25">
      <c r="B278" s="1"/>
      <c r="C278" s="1"/>
      <c r="D278" s="1"/>
      <c r="E278" s="19"/>
    </row>
    <row r="279" spans="2:5" s="2" customFormat="1" x14ac:dyDescent="0.25">
      <c r="B279" s="1"/>
      <c r="C279" s="1"/>
      <c r="D279" s="1"/>
      <c r="E279" s="19"/>
    </row>
    <row r="280" spans="2:5" s="2" customFormat="1" x14ac:dyDescent="0.25">
      <c r="B280" s="1"/>
      <c r="C280" s="1"/>
      <c r="D280" s="1"/>
      <c r="E280" s="19"/>
    </row>
    <row r="281" spans="2:5" s="2" customFormat="1" x14ac:dyDescent="0.25">
      <c r="B281" s="1"/>
      <c r="C281" s="1"/>
      <c r="D281" s="1"/>
      <c r="E281" s="19"/>
    </row>
    <row r="282" spans="2:5" s="2" customFormat="1" x14ac:dyDescent="0.25">
      <c r="B282" s="1"/>
      <c r="C282" s="1"/>
      <c r="D282" s="1"/>
      <c r="E282" s="19"/>
    </row>
    <row r="283" spans="2:5" s="2" customFormat="1" x14ac:dyDescent="0.25">
      <c r="B283" s="1"/>
      <c r="C283" s="1"/>
      <c r="D283" s="1"/>
      <c r="E283" s="19"/>
    </row>
    <row r="284" spans="2:5" s="2" customFormat="1" x14ac:dyDescent="0.25">
      <c r="B284" s="1"/>
      <c r="C284" s="1"/>
      <c r="D284" s="1"/>
      <c r="E284" s="19"/>
    </row>
    <row r="285" spans="2:5" s="2" customFormat="1" x14ac:dyDescent="0.25">
      <c r="B285" s="1"/>
      <c r="C285" s="1"/>
      <c r="D285" s="1"/>
      <c r="E285" s="19"/>
    </row>
    <row r="286" spans="2:5" s="2" customFormat="1" x14ac:dyDescent="0.25">
      <c r="B286" s="1"/>
      <c r="C286" s="1"/>
      <c r="D286" s="1"/>
      <c r="E286" s="19"/>
    </row>
    <row r="287" spans="2:5" s="2" customFormat="1" x14ac:dyDescent="0.25">
      <c r="B287" s="1"/>
      <c r="C287" s="1"/>
      <c r="D287" s="1"/>
      <c r="E287" s="19"/>
    </row>
    <row r="288" spans="2:5" s="2" customFormat="1" x14ac:dyDescent="0.25">
      <c r="B288" s="1"/>
      <c r="C288" s="1"/>
      <c r="D288" s="1"/>
      <c r="E288" s="19"/>
    </row>
    <row r="289" spans="2:5" s="2" customFormat="1" x14ac:dyDescent="0.25">
      <c r="B289" s="1"/>
      <c r="C289" s="1"/>
      <c r="D289" s="1"/>
      <c r="E289" s="19"/>
    </row>
    <row r="290" spans="2:5" s="2" customFormat="1" x14ac:dyDescent="0.25">
      <c r="B290" s="1"/>
      <c r="C290" s="1"/>
      <c r="D290" s="1"/>
      <c r="E290" s="19"/>
    </row>
    <row r="291" spans="2:5" s="2" customFormat="1" x14ac:dyDescent="0.25">
      <c r="B291" s="1"/>
      <c r="C291" s="1"/>
      <c r="D291" s="1"/>
      <c r="E291" s="19"/>
    </row>
    <row r="292" spans="2:5" s="2" customFormat="1" x14ac:dyDescent="0.25">
      <c r="B292" s="1"/>
      <c r="C292" s="1"/>
      <c r="D292" s="1"/>
      <c r="E292" s="19"/>
    </row>
    <row r="293" spans="2:5" s="2" customFormat="1" x14ac:dyDescent="0.25">
      <c r="B293" s="1"/>
      <c r="C293" s="1"/>
      <c r="D293" s="1"/>
      <c r="E293" s="19"/>
    </row>
    <row r="294" spans="2:5" s="2" customFormat="1" x14ac:dyDescent="0.25">
      <c r="B294" s="1"/>
      <c r="C294" s="1"/>
      <c r="D294" s="1"/>
      <c r="E294" s="19"/>
    </row>
    <row r="295" spans="2:5" s="2" customFormat="1" x14ac:dyDescent="0.25">
      <c r="B295" s="1"/>
      <c r="C295" s="1"/>
      <c r="D295" s="1"/>
      <c r="E295" s="19"/>
    </row>
    <row r="296" spans="2:5" s="2" customFormat="1" x14ac:dyDescent="0.25">
      <c r="B296" s="1"/>
      <c r="C296" s="1"/>
      <c r="D296" s="1"/>
      <c r="E296" s="19"/>
    </row>
    <row r="297" spans="2:5" s="2" customFormat="1" x14ac:dyDescent="0.25">
      <c r="B297" s="1"/>
      <c r="C297" s="1"/>
      <c r="D297" s="1"/>
      <c r="E297" s="19"/>
    </row>
    <row r="298" spans="2:5" s="2" customFormat="1" x14ac:dyDescent="0.25">
      <c r="B298" s="1"/>
      <c r="C298" s="1"/>
      <c r="D298" s="1"/>
      <c r="E298" s="19"/>
    </row>
    <row r="299" spans="2:5" s="2" customFormat="1" x14ac:dyDescent="0.25">
      <c r="B299" s="1"/>
      <c r="C299" s="1"/>
      <c r="D299" s="1"/>
      <c r="E299" s="19"/>
    </row>
    <row r="300" spans="2:5" s="2" customFormat="1" x14ac:dyDescent="0.25">
      <c r="B300" s="1"/>
      <c r="C300" s="1"/>
      <c r="D300" s="1"/>
      <c r="E300" s="19"/>
    </row>
    <row r="301" spans="2:5" s="2" customFormat="1" x14ac:dyDescent="0.25">
      <c r="B301" s="1"/>
      <c r="C301" s="1"/>
      <c r="D301" s="1"/>
      <c r="E301" s="19"/>
    </row>
    <row r="302" spans="2:5" s="2" customFormat="1" x14ac:dyDescent="0.25">
      <c r="B302" s="1"/>
      <c r="C302" s="1"/>
      <c r="D302" s="1"/>
      <c r="E302" s="19"/>
    </row>
    <row r="303" spans="2:5" s="2" customFormat="1" x14ac:dyDescent="0.25">
      <c r="B303" s="1"/>
      <c r="C303" s="1"/>
      <c r="D303" s="1"/>
      <c r="E303" s="19"/>
    </row>
    <row r="304" spans="2:5" s="2" customFormat="1" x14ac:dyDescent="0.25">
      <c r="B304" s="1"/>
      <c r="C304" s="1"/>
      <c r="D304" s="1"/>
      <c r="E304" s="19"/>
    </row>
    <row r="305" spans="2:5" s="2" customFormat="1" x14ac:dyDescent="0.25">
      <c r="B305" s="1"/>
      <c r="C305" s="1"/>
      <c r="D305" s="1"/>
      <c r="E305" s="19"/>
    </row>
    <row r="306" spans="2:5" s="2" customFormat="1" x14ac:dyDescent="0.25">
      <c r="B306" s="1"/>
      <c r="C306" s="1"/>
      <c r="D306" s="1"/>
      <c r="E306" s="19"/>
    </row>
    <row r="307" spans="2:5" s="2" customFormat="1" x14ac:dyDescent="0.25">
      <c r="B307" s="1"/>
      <c r="C307" s="1"/>
      <c r="D307" s="1"/>
      <c r="E307" s="19"/>
    </row>
    <row r="308" spans="2:5" s="2" customFormat="1" x14ac:dyDescent="0.25">
      <c r="B308" s="1"/>
      <c r="C308" s="1"/>
      <c r="D308" s="1"/>
      <c r="E308" s="19"/>
    </row>
    <row r="309" spans="2:5" s="2" customFormat="1" x14ac:dyDescent="0.25">
      <c r="B309" s="1"/>
      <c r="C309" s="1"/>
      <c r="D309" s="1"/>
      <c r="E309" s="19"/>
    </row>
    <row r="310" spans="2:5" s="2" customFormat="1" x14ac:dyDescent="0.25">
      <c r="B310" s="1"/>
      <c r="C310" s="1"/>
      <c r="D310" s="1"/>
      <c r="E310" s="19"/>
    </row>
    <row r="311" spans="2:5" s="2" customFormat="1" x14ac:dyDescent="0.25">
      <c r="B311" s="1"/>
      <c r="C311" s="1"/>
      <c r="D311" s="1"/>
      <c r="E311" s="19"/>
    </row>
    <row r="312" spans="2:5" s="2" customFormat="1" x14ac:dyDescent="0.25">
      <c r="B312" s="1"/>
      <c r="C312" s="1"/>
      <c r="D312" s="1"/>
      <c r="E312" s="19"/>
    </row>
    <row r="313" spans="2:5" s="2" customFormat="1" x14ac:dyDescent="0.25">
      <c r="B313" s="1"/>
      <c r="C313" s="1"/>
      <c r="D313" s="1"/>
      <c r="E313" s="19"/>
    </row>
    <row r="314" spans="2:5" s="2" customFormat="1" x14ac:dyDescent="0.25">
      <c r="B314" s="1"/>
      <c r="C314" s="1"/>
      <c r="D314" s="1"/>
      <c r="E314" s="19"/>
    </row>
    <row r="315" spans="2:5" s="2" customFormat="1" x14ac:dyDescent="0.25">
      <c r="B315" s="1"/>
      <c r="C315" s="1"/>
      <c r="D315" s="1"/>
      <c r="E315" s="19"/>
    </row>
    <row r="316" spans="2:5" s="2" customFormat="1" x14ac:dyDescent="0.25">
      <c r="B316" s="1"/>
      <c r="C316" s="1"/>
      <c r="D316" s="1"/>
      <c r="E316" s="19"/>
    </row>
    <row r="317" spans="2:5" s="2" customFormat="1" x14ac:dyDescent="0.25">
      <c r="B317" s="1"/>
      <c r="C317" s="1"/>
      <c r="D317" s="1"/>
      <c r="E317" s="19"/>
    </row>
    <row r="318" spans="2:5" s="2" customFormat="1" x14ac:dyDescent="0.25">
      <c r="B318" s="1"/>
      <c r="C318" s="1"/>
      <c r="D318" s="1"/>
      <c r="E318" s="19"/>
    </row>
    <row r="319" spans="2:5" s="2" customFormat="1" x14ac:dyDescent="0.25">
      <c r="B319" s="1"/>
      <c r="C319" s="1"/>
      <c r="D319" s="1"/>
      <c r="E319" s="19"/>
    </row>
    <row r="320" spans="2:5" s="2" customFormat="1" x14ac:dyDescent="0.25">
      <c r="B320" s="1"/>
      <c r="C320" s="1"/>
      <c r="D320" s="1"/>
      <c r="E320" s="19"/>
    </row>
    <row r="321" spans="2:5" s="2" customFormat="1" x14ac:dyDescent="0.25">
      <c r="B321" s="1"/>
      <c r="C321" s="1"/>
      <c r="D321" s="1"/>
      <c r="E321" s="19"/>
    </row>
    <row r="322" spans="2:5" s="2" customFormat="1" x14ac:dyDescent="0.25">
      <c r="B322" s="1"/>
      <c r="C322" s="1"/>
      <c r="D322" s="1"/>
      <c r="E322" s="19"/>
    </row>
    <row r="323" spans="2:5" s="2" customFormat="1" x14ac:dyDescent="0.25">
      <c r="B323" s="1"/>
      <c r="C323" s="1"/>
      <c r="D323" s="1"/>
      <c r="E323" s="19"/>
    </row>
    <row r="324" spans="2:5" s="2" customFormat="1" x14ac:dyDescent="0.25">
      <c r="B324" s="1"/>
      <c r="C324" s="1"/>
      <c r="D324" s="1"/>
      <c r="E324" s="19"/>
    </row>
    <row r="325" spans="2:5" s="2" customFormat="1" x14ac:dyDescent="0.25">
      <c r="B325" s="1"/>
      <c r="C325" s="1"/>
      <c r="D325" s="1"/>
      <c r="E325" s="19"/>
    </row>
    <row r="326" spans="2:5" s="2" customFormat="1" x14ac:dyDescent="0.25">
      <c r="B326" s="1"/>
      <c r="C326" s="1"/>
      <c r="D326" s="1"/>
      <c r="E326" s="19"/>
    </row>
    <row r="327" spans="2:5" s="2" customFormat="1" x14ac:dyDescent="0.25">
      <c r="B327" s="1"/>
      <c r="C327" s="1"/>
      <c r="D327" s="1"/>
      <c r="E327" s="19"/>
    </row>
    <row r="328" spans="2:5" s="2" customFormat="1" x14ac:dyDescent="0.25">
      <c r="B328" s="1"/>
      <c r="C328" s="1"/>
      <c r="D328" s="1"/>
      <c r="E328" s="19"/>
    </row>
    <row r="329" spans="2:5" s="2" customFormat="1" x14ac:dyDescent="0.25">
      <c r="B329" s="1"/>
      <c r="C329" s="1"/>
      <c r="D329" s="1"/>
      <c r="E329" s="19"/>
    </row>
    <row r="330" spans="2:5" s="2" customFormat="1" x14ac:dyDescent="0.25">
      <c r="B330" s="1"/>
      <c r="C330" s="1"/>
      <c r="D330" s="1"/>
      <c r="E330" s="19"/>
    </row>
    <row r="331" spans="2:5" s="2" customFormat="1" x14ac:dyDescent="0.25">
      <c r="B331" s="1"/>
      <c r="C331" s="1"/>
      <c r="D331" s="1"/>
      <c r="E331" s="19"/>
    </row>
    <row r="332" spans="2:5" s="2" customFormat="1" x14ac:dyDescent="0.25">
      <c r="B332" s="1"/>
      <c r="C332" s="1"/>
      <c r="D332" s="1"/>
      <c r="E332" s="19"/>
    </row>
    <row r="333" spans="2:5" s="2" customFormat="1" x14ac:dyDescent="0.25">
      <c r="B333" s="1"/>
      <c r="C333" s="1"/>
      <c r="D333" s="1"/>
      <c r="E333" s="19"/>
    </row>
    <row r="334" spans="2:5" s="2" customFormat="1" x14ac:dyDescent="0.25">
      <c r="B334" s="1"/>
      <c r="C334" s="1"/>
      <c r="D334" s="1"/>
      <c r="E334" s="19"/>
    </row>
    <row r="335" spans="2:5" s="2" customFormat="1" x14ac:dyDescent="0.25">
      <c r="B335" s="1"/>
      <c r="C335" s="1"/>
      <c r="D335" s="1"/>
      <c r="E335" s="19"/>
    </row>
    <row r="336" spans="2:5" s="2" customFormat="1" x14ac:dyDescent="0.25">
      <c r="B336" s="1"/>
      <c r="C336" s="1"/>
      <c r="D336" s="1"/>
      <c r="E336" s="19"/>
    </row>
    <row r="337" spans="2:5" s="2" customFormat="1" x14ac:dyDescent="0.25">
      <c r="B337" s="1"/>
      <c r="C337" s="1"/>
      <c r="D337" s="1"/>
      <c r="E337" s="19"/>
    </row>
    <row r="338" spans="2:5" s="2" customFormat="1" x14ac:dyDescent="0.25">
      <c r="B338" s="1"/>
      <c r="C338" s="1"/>
      <c r="D338" s="1"/>
      <c r="E338" s="19"/>
    </row>
    <row r="339" spans="2:5" s="2" customFormat="1" x14ac:dyDescent="0.25">
      <c r="B339" s="1"/>
      <c r="C339" s="1"/>
      <c r="D339" s="1"/>
      <c r="E339" s="19"/>
    </row>
    <row r="340" spans="2:5" s="2" customFormat="1" x14ac:dyDescent="0.25">
      <c r="B340" s="1"/>
      <c r="C340" s="1"/>
      <c r="D340" s="1"/>
      <c r="E340" s="19"/>
    </row>
    <row r="341" spans="2:5" s="2" customFormat="1" x14ac:dyDescent="0.25">
      <c r="B341" s="1"/>
      <c r="C341" s="1"/>
      <c r="D341" s="1"/>
      <c r="E341" s="19"/>
    </row>
    <row r="342" spans="2:5" s="2" customFormat="1" x14ac:dyDescent="0.25">
      <c r="B342" s="1"/>
      <c r="C342" s="1"/>
      <c r="D342" s="1"/>
      <c r="E342" s="19"/>
    </row>
    <row r="343" spans="2:5" s="2" customFormat="1" x14ac:dyDescent="0.25">
      <c r="B343" s="1"/>
      <c r="C343" s="1"/>
      <c r="D343" s="1"/>
      <c r="E343" s="19"/>
    </row>
    <row r="344" spans="2:5" s="2" customFormat="1" x14ac:dyDescent="0.25">
      <c r="B344" s="1"/>
      <c r="C344" s="1"/>
      <c r="D344" s="1"/>
      <c r="E344" s="19"/>
    </row>
    <row r="345" spans="2:5" s="2" customFormat="1" x14ac:dyDescent="0.25">
      <c r="B345" s="1"/>
      <c r="C345" s="1"/>
      <c r="D345" s="1"/>
      <c r="E345" s="19"/>
    </row>
    <row r="346" spans="2:5" s="2" customFormat="1" x14ac:dyDescent="0.25">
      <c r="B346" s="1"/>
      <c r="C346" s="1"/>
      <c r="D346" s="1"/>
      <c r="E346" s="19"/>
    </row>
    <row r="347" spans="2:5" s="2" customFormat="1" x14ac:dyDescent="0.25">
      <c r="B347" s="1"/>
      <c r="C347" s="1"/>
      <c r="D347" s="1"/>
      <c r="E347" s="19"/>
    </row>
    <row r="348" spans="2:5" s="2" customFormat="1" x14ac:dyDescent="0.25">
      <c r="B348" s="1"/>
      <c r="C348" s="1"/>
      <c r="D348" s="1"/>
      <c r="E348" s="19"/>
    </row>
    <row r="349" spans="2:5" s="2" customFormat="1" x14ac:dyDescent="0.25">
      <c r="B349" s="1"/>
      <c r="C349" s="1"/>
      <c r="D349" s="1"/>
      <c r="E349" s="19"/>
    </row>
    <row r="350" spans="2:5" s="2" customFormat="1" x14ac:dyDescent="0.25">
      <c r="B350" s="1"/>
      <c r="C350" s="1"/>
      <c r="D350" s="1"/>
      <c r="E350" s="19"/>
    </row>
    <row r="351" spans="2:5" s="2" customFormat="1" x14ac:dyDescent="0.25">
      <c r="B351" s="1"/>
      <c r="C351" s="1"/>
      <c r="D351" s="1"/>
      <c r="E351" s="19"/>
    </row>
    <row r="352" spans="2:5" s="2" customFormat="1" x14ac:dyDescent="0.25">
      <c r="B352" s="1"/>
      <c r="C352" s="1"/>
      <c r="D352" s="1"/>
      <c r="E352" s="19"/>
    </row>
    <row r="353" spans="2:5" s="2" customFormat="1" x14ac:dyDescent="0.25">
      <c r="B353" s="1"/>
      <c r="C353" s="1"/>
      <c r="D353" s="1"/>
      <c r="E353" s="19"/>
    </row>
    <row r="354" spans="2:5" s="2" customFormat="1" x14ac:dyDescent="0.25">
      <c r="B354" s="1"/>
      <c r="C354" s="1"/>
      <c r="D354" s="1"/>
      <c r="E354" s="19"/>
    </row>
    <row r="355" spans="2:5" s="2" customFormat="1" x14ac:dyDescent="0.25">
      <c r="B355" s="1"/>
      <c r="C355" s="1"/>
      <c r="D355" s="1"/>
      <c r="E355" s="19"/>
    </row>
    <row r="356" spans="2:5" s="2" customFormat="1" x14ac:dyDescent="0.25">
      <c r="B356" s="1"/>
      <c r="C356" s="1"/>
      <c r="D356" s="1"/>
      <c r="E356" s="19"/>
    </row>
    <row r="357" spans="2:5" s="2" customFormat="1" x14ac:dyDescent="0.25">
      <c r="B357" s="1"/>
      <c r="C357" s="1"/>
      <c r="D357" s="1"/>
      <c r="E357" s="19"/>
    </row>
    <row r="358" spans="2:5" s="2" customFormat="1" x14ac:dyDescent="0.25">
      <c r="B358" s="1"/>
      <c r="C358" s="1"/>
      <c r="D358" s="1"/>
      <c r="E358" s="19"/>
    </row>
    <row r="359" spans="2:5" s="2" customFormat="1" x14ac:dyDescent="0.25">
      <c r="B359" s="1"/>
      <c r="C359" s="1"/>
      <c r="D359" s="1"/>
      <c r="E359" s="19"/>
    </row>
    <row r="360" spans="2:5" s="2" customFormat="1" x14ac:dyDescent="0.25">
      <c r="B360" s="1"/>
      <c r="C360" s="1"/>
      <c r="D360" s="1"/>
      <c r="E360" s="19"/>
    </row>
    <row r="361" spans="2:5" s="2" customFormat="1" x14ac:dyDescent="0.25">
      <c r="B361" s="1"/>
      <c r="C361" s="1"/>
      <c r="D361" s="1"/>
      <c r="E361" s="19"/>
    </row>
    <row r="362" spans="2:5" s="2" customFormat="1" x14ac:dyDescent="0.25">
      <c r="B362" s="1"/>
      <c r="C362" s="1"/>
      <c r="D362" s="1"/>
      <c r="E362" s="19"/>
    </row>
    <row r="363" spans="2:5" s="2" customFormat="1" x14ac:dyDescent="0.25">
      <c r="B363" s="1"/>
      <c r="C363" s="1"/>
      <c r="D363" s="1"/>
      <c r="E363" s="19"/>
    </row>
    <row r="364" spans="2:5" s="2" customFormat="1" x14ac:dyDescent="0.25">
      <c r="B364" s="1"/>
      <c r="C364" s="1"/>
      <c r="D364" s="1"/>
      <c r="E364" s="19"/>
    </row>
    <row r="365" spans="2:5" s="2" customFormat="1" x14ac:dyDescent="0.25">
      <c r="B365" s="1"/>
      <c r="C365" s="1"/>
      <c r="D365" s="1"/>
      <c r="E365" s="19"/>
    </row>
    <row r="366" spans="2:5" s="2" customFormat="1" x14ac:dyDescent="0.25">
      <c r="B366" s="1"/>
      <c r="C366" s="1"/>
      <c r="D366" s="1"/>
      <c r="E366" s="19"/>
    </row>
    <row r="367" spans="2:5" s="2" customFormat="1" x14ac:dyDescent="0.25">
      <c r="B367" s="1"/>
      <c r="C367" s="1"/>
      <c r="D367" s="1"/>
      <c r="E367" s="19"/>
    </row>
    <row r="368" spans="2:5" s="2" customFormat="1" x14ac:dyDescent="0.25">
      <c r="B368" s="1"/>
      <c r="C368" s="1"/>
      <c r="D368" s="1"/>
      <c r="E368" s="19"/>
    </row>
    <row r="369" spans="2:5" s="2" customFormat="1" x14ac:dyDescent="0.25">
      <c r="B369" s="1"/>
      <c r="C369" s="1"/>
      <c r="D369" s="1"/>
      <c r="E369" s="19"/>
    </row>
    <row r="370" spans="2:5" s="2" customFormat="1" x14ac:dyDescent="0.25">
      <c r="B370" s="1"/>
      <c r="C370" s="1"/>
      <c r="D370" s="1"/>
      <c r="E370" s="19"/>
    </row>
    <row r="371" spans="2:5" s="2" customFormat="1" x14ac:dyDescent="0.25">
      <c r="B371" s="1"/>
      <c r="C371" s="1"/>
      <c r="D371" s="1"/>
      <c r="E371" s="19"/>
    </row>
    <row r="372" spans="2:5" s="2" customFormat="1" x14ac:dyDescent="0.25">
      <c r="B372" s="1"/>
      <c r="C372" s="1"/>
      <c r="D372" s="1"/>
      <c r="E372" s="19"/>
    </row>
    <row r="373" spans="2:5" s="2" customFormat="1" x14ac:dyDescent="0.25">
      <c r="B373" s="1"/>
      <c r="C373" s="1"/>
      <c r="D373" s="1"/>
      <c r="E373" s="19"/>
    </row>
    <row r="374" spans="2:5" s="2" customFormat="1" x14ac:dyDescent="0.25">
      <c r="B374" s="1"/>
      <c r="C374" s="1"/>
      <c r="D374" s="1"/>
      <c r="E374" s="19"/>
    </row>
    <row r="375" spans="2:5" s="2" customFormat="1" x14ac:dyDescent="0.25">
      <c r="B375" s="1"/>
      <c r="C375" s="1"/>
      <c r="D375" s="1"/>
      <c r="E375" s="19"/>
    </row>
    <row r="376" spans="2:5" s="2" customFormat="1" x14ac:dyDescent="0.25">
      <c r="B376" s="1"/>
      <c r="C376" s="1"/>
      <c r="D376" s="1"/>
      <c r="E376" s="19"/>
    </row>
    <row r="377" spans="2:5" s="2" customFormat="1" x14ac:dyDescent="0.25">
      <c r="B377" s="1"/>
      <c r="C377" s="1"/>
      <c r="D377" s="1"/>
      <c r="E377" s="19"/>
    </row>
    <row r="378" spans="2:5" s="2" customFormat="1" x14ac:dyDescent="0.25">
      <c r="B378" s="1"/>
      <c r="C378" s="1"/>
      <c r="D378" s="1"/>
      <c r="E378" s="19"/>
    </row>
    <row r="379" spans="2:5" s="2" customFormat="1" x14ac:dyDescent="0.25">
      <c r="B379" s="1"/>
      <c r="C379" s="1"/>
      <c r="D379" s="1"/>
      <c r="E379" s="19"/>
    </row>
    <row r="380" spans="2:5" s="2" customFormat="1" x14ac:dyDescent="0.25">
      <c r="B380" s="1"/>
      <c r="C380" s="1"/>
      <c r="D380" s="1"/>
      <c r="E380" s="19"/>
    </row>
    <row r="381" spans="2:5" s="2" customFormat="1" x14ac:dyDescent="0.25">
      <c r="B381" s="1"/>
      <c r="C381" s="1"/>
      <c r="D381" s="1"/>
      <c r="E381" s="19"/>
    </row>
    <row r="382" spans="2:5" s="2" customFormat="1" x14ac:dyDescent="0.25">
      <c r="B382" s="1"/>
      <c r="C382" s="1"/>
      <c r="D382" s="1"/>
      <c r="E382" s="19"/>
    </row>
    <row r="383" spans="2:5" s="2" customFormat="1" x14ac:dyDescent="0.25">
      <c r="B383" s="1"/>
      <c r="C383" s="1"/>
      <c r="D383" s="1"/>
      <c r="E383" s="19"/>
    </row>
    <row r="384" spans="2:5" s="2" customFormat="1" x14ac:dyDescent="0.25">
      <c r="B384" s="1"/>
      <c r="C384" s="1"/>
      <c r="D384" s="1"/>
      <c r="E384" s="19"/>
    </row>
    <row r="385" spans="2:5" s="2" customFormat="1" x14ac:dyDescent="0.25">
      <c r="B385" s="1"/>
      <c r="C385" s="1"/>
      <c r="D385" s="1"/>
      <c r="E385" s="19"/>
    </row>
    <row r="386" spans="2:5" s="2" customFormat="1" x14ac:dyDescent="0.25">
      <c r="B386" s="1"/>
      <c r="C386" s="1"/>
      <c r="D386" s="1"/>
      <c r="E386" s="19"/>
    </row>
    <row r="387" spans="2:5" s="2" customFormat="1" x14ac:dyDescent="0.25">
      <c r="B387" s="1"/>
      <c r="C387" s="1"/>
      <c r="D387" s="1"/>
      <c r="E387" s="19"/>
    </row>
    <row r="388" spans="2:5" s="2" customFormat="1" x14ac:dyDescent="0.25">
      <c r="B388" s="1"/>
      <c r="C388" s="1"/>
      <c r="D388" s="1"/>
      <c r="E388" s="19"/>
    </row>
    <row r="389" spans="2:5" s="2" customFormat="1" x14ac:dyDescent="0.25">
      <c r="B389" s="1"/>
      <c r="C389" s="1"/>
      <c r="D389" s="1"/>
      <c r="E389" s="19"/>
    </row>
    <row r="390" spans="2:5" s="2" customFormat="1" x14ac:dyDescent="0.25">
      <c r="B390" s="1"/>
      <c r="C390" s="1"/>
      <c r="D390" s="1"/>
      <c r="E390" s="19"/>
    </row>
    <row r="391" spans="2:5" s="2" customFormat="1" x14ac:dyDescent="0.25">
      <c r="B391" s="1"/>
      <c r="C391" s="1"/>
      <c r="D391" s="1"/>
      <c r="E391" s="19"/>
    </row>
    <row r="392" spans="2:5" s="2" customFormat="1" x14ac:dyDescent="0.25">
      <c r="B392" s="1"/>
      <c r="C392" s="1"/>
      <c r="D392" s="1"/>
      <c r="E392" s="19"/>
    </row>
    <row r="393" spans="2:5" s="2" customFormat="1" x14ac:dyDescent="0.25">
      <c r="B393" s="1"/>
      <c r="C393" s="1"/>
      <c r="D393" s="1"/>
      <c r="E393" s="19"/>
    </row>
    <row r="394" spans="2:5" s="2" customFormat="1" x14ac:dyDescent="0.25">
      <c r="B394" s="1"/>
      <c r="C394" s="1"/>
      <c r="D394" s="1"/>
      <c r="E394" s="19"/>
    </row>
    <row r="395" spans="2:5" s="2" customFormat="1" x14ac:dyDescent="0.25">
      <c r="B395" s="1"/>
      <c r="C395" s="1"/>
      <c r="D395" s="1"/>
      <c r="E395" s="19"/>
    </row>
    <row r="396" spans="2:5" s="2" customFormat="1" x14ac:dyDescent="0.25">
      <c r="B396" s="1"/>
      <c r="C396" s="1"/>
      <c r="D396" s="1"/>
      <c r="E396" s="19"/>
    </row>
    <row r="397" spans="2:5" s="2" customFormat="1" x14ac:dyDescent="0.25">
      <c r="B397" s="1"/>
      <c r="C397" s="1"/>
      <c r="D397" s="1"/>
      <c r="E397" s="19"/>
    </row>
    <row r="398" spans="2:5" s="2" customFormat="1" x14ac:dyDescent="0.25">
      <c r="B398" s="1"/>
      <c r="C398" s="1"/>
      <c r="D398" s="1"/>
      <c r="E398" s="19"/>
    </row>
    <row r="399" spans="2:5" s="2" customFormat="1" x14ac:dyDescent="0.25">
      <c r="B399" s="1"/>
      <c r="C399" s="1"/>
      <c r="D399" s="1"/>
      <c r="E399" s="19"/>
    </row>
    <row r="400" spans="2:5" s="2" customFormat="1" x14ac:dyDescent="0.25">
      <c r="B400" s="1"/>
      <c r="C400" s="1"/>
      <c r="D400" s="1"/>
      <c r="E400" s="19"/>
    </row>
    <row r="401" spans="2:5" s="2" customFormat="1" x14ac:dyDescent="0.25">
      <c r="B401" s="1"/>
      <c r="C401" s="1"/>
      <c r="D401" s="1"/>
      <c r="E401" s="19"/>
    </row>
    <row r="402" spans="2:5" s="2" customFormat="1" x14ac:dyDescent="0.25">
      <c r="B402" s="1"/>
      <c r="C402" s="1"/>
      <c r="D402" s="1"/>
      <c r="E402" s="19"/>
    </row>
    <row r="403" spans="2:5" s="2" customFormat="1" x14ac:dyDescent="0.25">
      <c r="B403" s="1"/>
      <c r="C403" s="1"/>
      <c r="D403" s="1"/>
      <c r="E403" s="19"/>
    </row>
    <row r="404" spans="2:5" s="2" customFormat="1" x14ac:dyDescent="0.25">
      <c r="B404" s="1"/>
      <c r="C404" s="1"/>
      <c r="D404" s="1"/>
      <c r="E404" s="19"/>
    </row>
    <row r="405" spans="2:5" s="2" customFormat="1" x14ac:dyDescent="0.25">
      <c r="B405" s="1"/>
      <c r="C405" s="1"/>
      <c r="D405" s="1"/>
      <c r="E405" s="19"/>
    </row>
    <row r="406" spans="2:5" s="2" customFormat="1" x14ac:dyDescent="0.25">
      <c r="B406" s="1"/>
      <c r="C406" s="1"/>
      <c r="D406" s="1"/>
      <c r="E406" s="19"/>
    </row>
    <row r="407" spans="2:5" s="2" customFormat="1" x14ac:dyDescent="0.25">
      <c r="B407" s="1"/>
      <c r="C407" s="1"/>
      <c r="D407" s="1"/>
      <c r="E407" s="19"/>
    </row>
    <row r="408" spans="2:5" s="2" customFormat="1" x14ac:dyDescent="0.25">
      <c r="B408" s="1"/>
      <c r="C408" s="1"/>
      <c r="D408" s="1"/>
      <c r="E408" s="19"/>
    </row>
    <row r="409" spans="2:5" s="2" customFormat="1" x14ac:dyDescent="0.25">
      <c r="B409" s="1"/>
      <c r="C409" s="1"/>
      <c r="D409" s="1"/>
      <c r="E409" s="19"/>
    </row>
    <row r="410" spans="2:5" s="2" customFormat="1" x14ac:dyDescent="0.25">
      <c r="B410" s="1"/>
      <c r="C410" s="1"/>
      <c r="D410" s="1"/>
      <c r="E410" s="19"/>
    </row>
    <row r="411" spans="2:5" s="2" customFormat="1" x14ac:dyDescent="0.25">
      <c r="B411" s="1"/>
      <c r="C411" s="1"/>
      <c r="D411" s="1"/>
      <c r="E411" s="19"/>
    </row>
    <row r="412" spans="2:5" s="2" customFormat="1" x14ac:dyDescent="0.25">
      <c r="B412" s="1"/>
      <c r="C412" s="1"/>
      <c r="D412" s="1"/>
      <c r="E412" s="19"/>
    </row>
    <row r="413" spans="2:5" s="2" customFormat="1" x14ac:dyDescent="0.25">
      <c r="B413" s="1"/>
      <c r="C413" s="1"/>
      <c r="D413" s="1"/>
      <c r="E413" s="19"/>
    </row>
    <row r="414" spans="2:5" s="2" customFormat="1" x14ac:dyDescent="0.25">
      <c r="B414" s="1"/>
      <c r="C414" s="1"/>
      <c r="D414" s="1"/>
      <c r="E414" s="19"/>
    </row>
    <row r="415" spans="2:5" s="2" customFormat="1" x14ac:dyDescent="0.25">
      <c r="B415" s="1"/>
      <c r="C415" s="1"/>
      <c r="D415" s="1"/>
      <c r="E415" s="19"/>
    </row>
    <row r="416" spans="2:5" s="2" customFormat="1" x14ac:dyDescent="0.25">
      <c r="B416" s="1"/>
      <c r="C416" s="1"/>
      <c r="D416" s="1"/>
      <c r="E416" s="19"/>
    </row>
    <row r="417" spans="2:5" s="2" customFormat="1" x14ac:dyDescent="0.25">
      <c r="B417" s="1"/>
      <c r="C417" s="1"/>
      <c r="D417" s="1"/>
      <c r="E417" s="19"/>
    </row>
    <row r="418" spans="2:5" s="2" customFormat="1" x14ac:dyDescent="0.25">
      <c r="B418" s="1"/>
      <c r="C418" s="1"/>
      <c r="D418" s="1"/>
      <c r="E418" s="19"/>
    </row>
    <row r="419" spans="2:5" s="2" customFormat="1" x14ac:dyDescent="0.25">
      <c r="B419" s="1"/>
      <c r="C419" s="1"/>
      <c r="D419" s="1"/>
      <c r="E419" s="19"/>
    </row>
    <row r="420" spans="2:5" s="2" customFormat="1" x14ac:dyDescent="0.25">
      <c r="B420" s="1"/>
      <c r="C420" s="1"/>
      <c r="D420" s="1"/>
      <c r="E420" s="19"/>
    </row>
    <row r="421" spans="2:5" s="2" customFormat="1" x14ac:dyDescent="0.25">
      <c r="B421" s="1"/>
      <c r="C421" s="1"/>
      <c r="D421" s="1"/>
      <c r="E421" s="19"/>
    </row>
    <row r="422" spans="2:5" s="2" customFormat="1" x14ac:dyDescent="0.25">
      <c r="B422" s="1"/>
      <c r="C422" s="1"/>
      <c r="D422" s="1"/>
      <c r="E422" s="19"/>
    </row>
    <row r="423" spans="2:5" s="2" customFormat="1" x14ac:dyDescent="0.25">
      <c r="B423" s="1"/>
      <c r="C423" s="1"/>
      <c r="D423" s="1"/>
      <c r="E423" s="19"/>
    </row>
    <row r="424" spans="2:5" s="2" customFormat="1" x14ac:dyDescent="0.25">
      <c r="B424" s="1"/>
      <c r="C424" s="1"/>
      <c r="D424" s="1"/>
      <c r="E424" s="19"/>
    </row>
    <row r="425" spans="2:5" s="2" customFormat="1" x14ac:dyDescent="0.25">
      <c r="B425" s="1"/>
      <c r="C425" s="1"/>
      <c r="D425" s="1"/>
      <c r="E425" s="19"/>
    </row>
    <row r="426" spans="2:5" s="2" customFormat="1" x14ac:dyDescent="0.25">
      <c r="B426" s="1"/>
      <c r="C426" s="1"/>
      <c r="D426" s="1"/>
      <c r="E426" s="19"/>
    </row>
    <row r="427" spans="2:5" s="2" customFormat="1" x14ac:dyDescent="0.25">
      <c r="B427" s="1"/>
      <c r="C427" s="1"/>
      <c r="D427" s="1"/>
      <c r="E427" s="19"/>
    </row>
    <row r="428" spans="2:5" s="2" customFormat="1" x14ac:dyDescent="0.25">
      <c r="B428" s="1"/>
      <c r="C428" s="1"/>
      <c r="D428" s="1"/>
      <c r="E428" s="19"/>
    </row>
    <row r="429" spans="2:5" s="2" customFormat="1" x14ac:dyDescent="0.25">
      <c r="B429" s="1"/>
      <c r="C429" s="1"/>
      <c r="D429" s="1"/>
      <c r="E429" s="19"/>
    </row>
    <row r="430" spans="2:5" s="2" customFormat="1" x14ac:dyDescent="0.25">
      <c r="B430" s="1"/>
      <c r="C430" s="1"/>
      <c r="D430" s="1"/>
      <c r="E430" s="19"/>
    </row>
    <row r="431" spans="2:5" s="2" customFormat="1" x14ac:dyDescent="0.25">
      <c r="B431" s="1"/>
      <c r="C431" s="1"/>
      <c r="D431" s="1"/>
      <c r="E431" s="19"/>
    </row>
    <row r="432" spans="2:5" s="2" customFormat="1" x14ac:dyDescent="0.25">
      <c r="B432" s="1"/>
      <c r="C432" s="1"/>
      <c r="D432" s="1"/>
      <c r="E432" s="19"/>
    </row>
    <row r="433" spans="2:5" s="2" customFormat="1" x14ac:dyDescent="0.25">
      <c r="B433" s="1"/>
      <c r="C433" s="1"/>
      <c r="D433" s="1"/>
      <c r="E433" s="19"/>
    </row>
    <row r="434" spans="2:5" s="2" customFormat="1" x14ac:dyDescent="0.25">
      <c r="B434" s="1"/>
      <c r="C434" s="1"/>
      <c r="D434" s="1"/>
      <c r="E434" s="19"/>
    </row>
    <row r="435" spans="2:5" s="2" customFormat="1" x14ac:dyDescent="0.25">
      <c r="B435" s="1"/>
      <c r="C435" s="1"/>
      <c r="D435" s="1"/>
      <c r="E435" s="19"/>
    </row>
    <row r="436" spans="2:5" s="2" customFormat="1" x14ac:dyDescent="0.25">
      <c r="B436" s="1"/>
      <c r="C436" s="1"/>
      <c r="D436" s="1"/>
      <c r="E436" s="19"/>
    </row>
    <row r="437" spans="2:5" s="2" customFormat="1" x14ac:dyDescent="0.25">
      <c r="B437" s="1"/>
      <c r="C437" s="1"/>
      <c r="D437" s="1"/>
      <c r="E437" s="19"/>
    </row>
    <row r="438" spans="2:5" s="2" customFormat="1" x14ac:dyDescent="0.25">
      <c r="B438" s="1"/>
      <c r="C438" s="1"/>
      <c r="D438" s="1"/>
      <c r="E438" s="19"/>
    </row>
    <row r="439" spans="2:5" s="2" customFormat="1" x14ac:dyDescent="0.25">
      <c r="B439" s="1"/>
      <c r="C439" s="1"/>
      <c r="D439" s="1"/>
      <c r="E439" s="19"/>
    </row>
    <row r="440" spans="2:5" s="2" customFormat="1" x14ac:dyDescent="0.25">
      <c r="B440" s="1"/>
      <c r="C440" s="1"/>
      <c r="D440" s="1"/>
      <c r="E440" s="19"/>
    </row>
    <row r="441" spans="2:5" s="2" customFormat="1" x14ac:dyDescent="0.25">
      <c r="B441" s="1"/>
      <c r="C441" s="1"/>
      <c r="D441" s="1"/>
      <c r="E441" s="19"/>
    </row>
    <row r="442" spans="2:5" s="2" customFormat="1" x14ac:dyDescent="0.25">
      <c r="B442" s="1"/>
      <c r="C442" s="1"/>
      <c r="D442" s="1"/>
      <c r="E442" s="19"/>
    </row>
    <row r="443" spans="2:5" s="2" customFormat="1" x14ac:dyDescent="0.25">
      <c r="B443" s="1"/>
      <c r="C443" s="1"/>
      <c r="D443" s="1"/>
      <c r="E443" s="19"/>
    </row>
    <row r="444" spans="2:5" s="2" customFormat="1" x14ac:dyDescent="0.25">
      <c r="B444" s="1"/>
      <c r="C444" s="1"/>
      <c r="D444" s="1"/>
      <c r="E444" s="19"/>
    </row>
    <row r="445" spans="2:5" s="2" customFormat="1" x14ac:dyDescent="0.25">
      <c r="B445" s="1"/>
      <c r="C445" s="1"/>
      <c r="D445" s="1"/>
      <c r="E445" s="19"/>
    </row>
    <row r="446" spans="2:5" s="2" customFormat="1" x14ac:dyDescent="0.25">
      <c r="B446" s="1"/>
      <c r="C446" s="1"/>
      <c r="D446" s="1"/>
      <c r="E446" s="19"/>
    </row>
    <row r="447" spans="2:5" s="2" customFormat="1" x14ac:dyDescent="0.25">
      <c r="B447" s="1"/>
      <c r="C447" s="1"/>
      <c r="D447" s="1"/>
      <c r="E447" s="19"/>
    </row>
    <row r="448" spans="2:5" s="2" customFormat="1" x14ac:dyDescent="0.25">
      <c r="B448" s="1"/>
      <c r="C448" s="1"/>
      <c r="D448" s="1"/>
      <c r="E448" s="19"/>
    </row>
    <row r="449" spans="2:5" s="2" customFormat="1" x14ac:dyDescent="0.25">
      <c r="B449" s="1"/>
      <c r="C449" s="1"/>
      <c r="D449" s="1"/>
      <c r="E449" s="19"/>
    </row>
    <row r="450" spans="2:5" s="2" customFormat="1" x14ac:dyDescent="0.25">
      <c r="B450" s="1"/>
      <c r="C450" s="1"/>
      <c r="D450" s="1"/>
      <c r="E450" s="19"/>
    </row>
    <row r="451" spans="2:5" s="2" customFormat="1" x14ac:dyDescent="0.25">
      <c r="B451" s="1"/>
      <c r="C451" s="1"/>
      <c r="D451" s="1"/>
      <c r="E451" s="19"/>
    </row>
    <row r="452" spans="2:5" s="2" customFormat="1" x14ac:dyDescent="0.25">
      <c r="B452" s="1"/>
      <c r="C452" s="1"/>
      <c r="D452" s="1"/>
      <c r="E452" s="19"/>
    </row>
    <row r="453" spans="2:5" s="2" customFormat="1" x14ac:dyDescent="0.25">
      <c r="B453" s="1"/>
      <c r="C453" s="1"/>
      <c r="D453" s="1"/>
      <c r="E453" s="19"/>
    </row>
    <row r="454" spans="2:5" s="2" customFormat="1" x14ac:dyDescent="0.25">
      <c r="B454" s="1"/>
      <c r="C454" s="1"/>
      <c r="D454" s="1"/>
      <c r="E454" s="19"/>
    </row>
    <row r="455" spans="2:5" s="2" customFormat="1" x14ac:dyDescent="0.25">
      <c r="B455" s="1"/>
      <c r="C455" s="1"/>
      <c r="D455" s="1"/>
      <c r="E455" s="19"/>
    </row>
    <row r="456" spans="2:5" s="2" customFormat="1" x14ac:dyDescent="0.25">
      <c r="B456" s="1"/>
      <c r="C456" s="1"/>
      <c r="D456" s="1"/>
      <c r="E456" s="19"/>
    </row>
    <row r="457" spans="2:5" s="2" customFormat="1" x14ac:dyDescent="0.25">
      <c r="B457" s="1"/>
      <c r="C457" s="1"/>
      <c r="D457" s="1"/>
      <c r="E457" s="19"/>
    </row>
    <row r="458" spans="2:5" s="2" customFormat="1" x14ac:dyDescent="0.25">
      <c r="B458" s="1"/>
      <c r="C458" s="1"/>
      <c r="D458" s="1"/>
      <c r="E458" s="19"/>
    </row>
    <row r="459" spans="2:5" s="2" customFormat="1" x14ac:dyDescent="0.25">
      <c r="B459" s="1"/>
      <c r="C459" s="1"/>
      <c r="D459" s="1"/>
      <c r="E459" s="19"/>
    </row>
    <row r="460" spans="2:5" s="2" customFormat="1" x14ac:dyDescent="0.25">
      <c r="B460" s="1"/>
      <c r="C460" s="1"/>
      <c r="D460" s="1"/>
      <c r="E460" s="19"/>
    </row>
    <row r="461" spans="2:5" s="2" customFormat="1" x14ac:dyDescent="0.25">
      <c r="B461" s="1"/>
      <c r="C461" s="1"/>
      <c r="D461" s="1"/>
      <c r="E461" s="19"/>
    </row>
    <row r="462" spans="2:5" s="2" customFormat="1" x14ac:dyDescent="0.25">
      <c r="B462" s="1"/>
      <c r="C462" s="1"/>
      <c r="D462" s="1"/>
      <c r="E462" s="19"/>
    </row>
    <row r="463" spans="2:5" s="2" customFormat="1" x14ac:dyDescent="0.25">
      <c r="B463" s="1"/>
      <c r="C463" s="1"/>
      <c r="D463" s="1"/>
      <c r="E463" s="19"/>
    </row>
    <row r="464" spans="2:5" s="2" customFormat="1" x14ac:dyDescent="0.25">
      <c r="B464" s="1"/>
      <c r="C464" s="1"/>
      <c r="D464" s="1"/>
      <c r="E464" s="19"/>
    </row>
    <row r="465" spans="2:5" s="2" customFormat="1" x14ac:dyDescent="0.25">
      <c r="B465" s="1"/>
      <c r="C465" s="1"/>
      <c r="D465" s="1"/>
      <c r="E465" s="19"/>
    </row>
    <row r="466" spans="2:5" s="2" customFormat="1" x14ac:dyDescent="0.25">
      <c r="B466" s="1"/>
      <c r="C466" s="1"/>
      <c r="D466" s="1"/>
      <c r="E466" s="19"/>
    </row>
    <row r="467" spans="2:5" s="2" customFormat="1" x14ac:dyDescent="0.25">
      <c r="B467" s="1"/>
      <c r="C467" s="1"/>
      <c r="D467" s="1"/>
      <c r="E467" s="19"/>
    </row>
    <row r="468" spans="2:5" s="2" customFormat="1" x14ac:dyDescent="0.25">
      <c r="B468" s="1"/>
      <c r="C468" s="1"/>
      <c r="D468" s="1"/>
      <c r="E468" s="19"/>
    </row>
    <row r="469" spans="2:5" s="2" customFormat="1" x14ac:dyDescent="0.25">
      <c r="B469" s="1"/>
      <c r="C469" s="1"/>
      <c r="D469" s="1"/>
      <c r="E469" s="19"/>
    </row>
    <row r="470" spans="2:5" s="2" customFormat="1" x14ac:dyDescent="0.25">
      <c r="B470" s="1"/>
      <c r="C470" s="1"/>
      <c r="D470" s="1"/>
      <c r="E470" s="19"/>
    </row>
    <row r="471" spans="2:5" s="2" customFormat="1" x14ac:dyDescent="0.25">
      <c r="B471" s="1"/>
      <c r="C471" s="1"/>
      <c r="D471" s="1"/>
      <c r="E471" s="19"/>
    </row>
    <row r="472" spans="2:5" s="2" customFormat="1" x14ac:dyDescent="0.25">
      <c r="B472" s="1"/>
      <c r="C472" s="1"/>
      <c r="D472" s="1"/>
      <c r="E472" s="19"/>
    </row>
    <row r="473" spans="2:5" s="2" customFormat="1" x14ac:dyDescent="0.25">
      <c r="B473" s="1"/>
      <c r="C473" s="1"/>
      <c r="D473" s="1"/>
      <c r="E473" s="19"/>
    </row>
    <row r="474" spans="2:5" s="2" customFormat="1" x14ac:dyDescent="0.25">
      <c r="B474" s="1"/>
      <c r="C474" s="1"/>
      <c r="D474" s="1"/>
      <c r="E474" s="19"/>
    </row>
    <row r="475" spans="2:5" s="2" customFormat="1" x14ac:dyDescent="0.25">
      <c r="B475" s="1"/>
      <c r="C475" s="1"/>
      <c r="D475" s="1"/>
      <c r="E475" s="19"/>
    </row>
    <row r="476" spans="2:5" s="2" customFormat="1" x14ac:dyDescent="0.25">
      <c r="B476" s="1"/>
      <c r="C476" s="1"/>
      <c r="D476" s="1"/>
      <c r="E476" s="19"/>
    </row>
    <row r="477" spans="2:5" s="2" customFormat="1" x14ac:dyDescent="0.25">
      <c r="B477" s="1"/>
      <c r="C477" s="1"/>
      <c r="D477" s="1"/>
      <c r="E477" s="19"/>
    </row>
    <row r="478" spans="2:5" s="2" customFormat="1" x14ac:dyDescent="0.25">
      <c r="B478" s="1"/>
      <c r="C478" s="1"/>
      <c r="D478" s="1"/>
      <c r="E478" s="19"/>
    </row>
    <row r="479" spans="2:5" s="2" customFormat="1" x14ac:dyDescent="0.25">
      <c r="B479" s="1"/>
      <c r="C479" s="1"/>
      <c r="D479" s="1"/>
      <c r="E479" s="19"/>
    </row>
    <row r="480" spans="2:5" s="2" customFormat="1" x14ac:dyDescent="0.25">
      <c r="B480" s="1"/>
      <c r="C480" s="1"/>
      <c r="D480" s="1"/>
      <c r="E480" s="19"/>
    </row>
    <row r="481" spans="2:5" s="2" customFormat="1" x14ac:dyDescent="0.25">
      <c r="B481" s="1"/>
      <c r="C481" s="1"/>
      <c r="D481" s="1"/>
      <c r="E481" s="19"/>
    </row>
    <row r="482" spans="2:5" s="2" customFormat="1" x14ac:dyDescent="0.25">
      <c r="B482" s="1"/>
      <c r="C482" s="1"/>
      <c r="D482" s="1"/>
      <c r="E482" s="19"/>
    </row>
    <row r="483" spans="2:5" s="2" customFormat="1" x14ac:dyDescent="0.25">
      <c r="B483" s="1"/>
      <c r="C483" s="1"/>
      <c r="D483" s="1"/>
      <c r="E483" s="19"/>
    </row>
    <row r="484" spans="2:5" s="2" customFormat="1" x14ac:dyDescent="0.25">
      <c r="B484" s="1"/>
      <c r="C484" s="1"/>
      <c r="D484" s="1"/>
      <c r="E484" s="19"/>
    </row>
    <row r="485" spans="2:5" s="2" customFormat="1" x14ac:dyDescent="0.25">
      <c r="B485" s="1"/>
      <c r="C485" s="1"/>
      <c r="D485" s="1"/>
      <c r="E485" s="19"/>
    </row>
    <row r="486" spans="2:5" s="2" customFormat="1" x14ac:dyDescent="0.25">
      <c r="B486" s="1"/>
      <c r="C486" s="1"/>
      <c r="D486" s="1"/>
      <c r="E486" s="19"/>
    </row>
    <row r="487" spans="2:5" s="2" customFormat="1" x14ac:dyDescent="0.25">
      <c r="B487" s="1"/>
      <c r="C487" s="1"/>
      <c r="D487" s="1"/>
      <c r="E487" s="19"/>
    </row>
    <row r="488" spans="2:5" s="2" customFormat="1" x14ac:dyDescent="0.25">
      <c r="B488" s="1"/>
      <c r="C488" s="1"/>
      <c r="D488" s="1"/>
      <c r="E488" s="19"/>
    </row>
    <row r="489" spans="2:5" s="2" customFormat="1" x14ac:dyDescent="0.25">
      <c r="B489" s="1"/>
      <c r="C489" s="1"/>
      <c r="D489" s="1"/>
      <c r="E489" s="19"/>
    </row>
    <row r="490" spans="2:5" s="2" customFormat="1" x14ac:dyDescent="0.25">
      <c r="B490" s="1"/>
      <c r="C490" s="1"/>
      <c r="D490" s="1"/>
      <c r="E490" s="19"/>
    </row>
    <row r="491" spans="2:5" s="2" customFormat="1" x14ac:dyDescent="0.25">
      <c r="B491" s="1"/>
      <c r="C491" s="1"/>
      <c r="D491" s="1"/>
      <c r="E491" s="19"/>
    </row>
    <row r="492" spans="2:5" s="2" customFormat="1" x14ac:dyDescent="0.25">
      <c r="B492" s="1"/>
      <c r="C492" s="1"/>
      <c r="D492" s="1"/>
      <c r="E492" s="19"/>
    </row>
    <row r="493" spans="2:5" s="2" customFormat="1" x14ac:dyDescent="0.25">
      <c r="B493" s="1"/>
      <c r="C493" s="1"/>
      <c r="D493" s="1"/>
      <c r="E493" s="19"/>
    </row>
    <row r="494" spans="2:5" s="2" customFormat="1" x14ac:dyDescent="0.25">
      <c r="B494" s="1"/>
      <c r="C494" s="1"/>
      <c r="D494" s="1"/>
      <c r="E494" s="19"/>
    </row>
    <row r="495" spans="2:5" s="2" customFormat="1" x14ac:dyDescent="0.25">
      <c r="B495" s="1"/>
      <c r="C495" s="1"/>
      <c r="D495" s="1"/>
      <c r="E495" s="19"/>
    </row>
    <row r="496" spans="2:5" s="2" customFormat="1" x14ac:dyDescent="0.25">
      <c r="B496" s="1"/>
      <c r="C496" s="1"/>
      <c r="D496" s="1"/>
      <c r="E496" s="19"/>
    </row>
    <row r="497" spans="2:5" s="2" customFormat="1" x14ac:dyDescent="0.25">
      <c r="B497" s="1"/>
      <c r="C497" s="1"/>
      <c r="D497" s="1"/>
      <c r="E497" s="19"/>
    </row>
    <row r="498" spans="2:5" s="2" customFormat="1" x14ac:dyDescent="0.25">
      <c r="B498" s="1"/>
      <c r="C498" s="1"/>
      <c r="D498" s="1"/>
      <c r="E498" s="19"/>
    </row>
    <row r="499" spans="2:5" s="2" customFormat="1" x14ac:dyDescent="0.25">
      <c r="B499" s="1"/>
      <c r="C499" s="1"/>
      <c r="D499" s="1"/>
      <c r="E499" s="19"/>
    </row>
    <row r="500" spans="2:5" s="2" customFormat="1" x14ac:dyDescent="0.25">
      <c r="B500" s="1"/>
      <c r="C500" s="1"/>
      <c r="D500" s="1"/>
      <c r="E500" s="19"/>
    </row>
    <row r="501" spans="2:5" s="2" customFormat="1" x14ac:dyDescent="0.25">
      <c r="B501" s="1"/>
      <c r="C501" s="1"/>
      <c r="D501" s="1"/>
      <c r="E501" s="19"/>
    </row>
    <row r="502" spans="2:5" s="2" customFormat="1" x14ac:dyDescent="0.25">
      <c r="B502" s="1"/>
      <c r="C502" s="1"/>
      <c r="D502" s="1"/>
      <c r="E502" s="19"/>
    </row>
    <row r="503" spans="2:5" s="2" customFormat="1" x14ac:dyDescent="0.25">
      <c r="B503" s="1"/>
      <c r="C503" s="1"/>
      <c r="D503" s="1"/>
      <c r="E503" s="19"/>
    </row>
    <row r="504" spans="2:5" s="2" customFormat="1" x14ac:dyDescent="0.25">
      <c r="B504" s="1"/>
      <c r="C504" s="1"/>
      <c r="D504" s="1"/>
      <c r="E504" s="19"/>
    </row>
    <row r="505" spans="2:5" s="2" customFormat="1" x14ac:dyDescent="0.25">
      <c r="B505" s="1"/>
      <c r="C505" s="1"/>
      <c r="D505" s="1"/>
      <c r="E505" s="19"/>
    </row>
    <row r="506" spans="2:5" s="2" customFormat="1" x14ac:dyDescent="0.25">
      <c r="B506" s="1"/>
      <c r="C506" s="1"/>
      <c r="D506" s="1"/>
      <c r="E506" s="19"/>
    </row>
    <row r="507" spans="2:5" s="2" customFormat="1" x14ac:dyDescent="0.25">
      <c r="B507" s="1"/>
      <c r="C507" s="1"/>
      <c r="D507" s="1"/>
      <c r="E507" s="19"/>
    </row>
    <row r="508" spans="2:5" s="2" customFormat="1" x14ac:dyDescent="0.25">
      <c r="B508" s="1"/>
      <c r="C508" s="1"/>
      <c r="D508" s="1"/>
      <c r="E508" s="19"/>
    </row>
    <row r="509" spans="2:5" s="2" customFormat="1" x14ac:dyDescent="0.25">
      <c r="B509" s="1"/>
      <c r="C509" s="1"/>
      <c r="D509" s="1"/>
      <c r="E509" s="19"/>
    </row>
    <row r="510" spans="2:5" s="2" customFormat="1" x14ac:dyDescent="0.25">
      <c r="B510" s="1"/>
      <c r="C510" s="1"/>
      <c r="D510" s="1"/>
      <c r="E510" s="19"/>
    </row>
    <row r="511" spans="2:5" s="2" customFormat="1" x14ac:dyDescent="0.25">
      <c r="B511" s="1"/>
      <c r="C511" s="1"/>
      <c r="D511" s="1"/>
      <c r="E511" s="19"/>
    </row>
    <row r="512" spans="2:5" s="2" customFormat="1" x14ac:dyDescent="0.25">
      <c r="B512" s="1"/>
      <c r="C512" s="1"/>
      <c r="D512" s="1"/>
      <c r="E512" s="19"/>
    </row>
    <row r="513" spans="2:5" s="2" customFormat="1" x14ac:dyDescent="0.25">
      <c r="B513" s="1"/>
      <c r="C513" s="1"/>
      <c r="D513" s="1"/>
      <c r="E513" s="19"/>
    </row>
    <row r="514" spans="2:5" s="2" customFormat="1" x14ac:dyDescent="0.25">
      <c r="B514" s="1"/>
      <c r="C514" s="1"/>
      <c r="D514" s="1"/>
      <c r="E514" s="19"/>
    </row>
    <row r="515" spans="2:5" s="2" customFormat="1" x14ac:dyDescent="0.25">
      <c r="B515" s="1"/>
      <c r="C515" s="1"/>
      <c r="D515" s="1"/>
      <c r="E515" s="19"/>
    </row>
    <row r="516" spans="2:5" s="2" customFormat="1" x14ac:dyDescent="0.25">
      <c r="B516" s="1"/>
      <c r="C516" s="1"/>
      <c r="D516" s="1"/>
      <c r="E516" s="19"/>
    </row>
    <row r="517" spans="2:5" s="2" customFormat="1" x14ac:dyDescent="0.25">
      <c r="B517" s="1"/>
      <c r="C517" s="1"/>
      <c r="D517" s="1"/>
      <c r="E517" s="19"/>
    </row>
    <row r="518" spans="2:5" s="2" customFormat="1" x14ac:dyDescent="0.25">
      <c r="B518" s="1"/>
      <c r="C518" s="1"/>
      <c r="D518" s="1"/>
      <c r="E518" s="19"/>
    </row>
    <row r="519" spans="2:5" s="2" customFormat="1" x14ac:dyDescent="0.25">
      <c r="B519" s="1"/>
      <c r="C519" s="1"/>
      <c r="D519" s="1"/>
      <c r="E519" s="19"/>
    </row>
    <row r="520" spans="2:5" s="2" customFormat="1" x14ac:dyDescent="0.25">
      <c r="B520" s="1"/>
      <c r="C520" s="1"/>
      <c r="D520" s="1"/>
      <c r="E520" s="19"/>
    </row>
    <row r="521" spans="2:5" s="2" customFormat="1" x14ac:dyDescent="0.25">
      <c r="B521" s="1"/>
      <c r="C521" s="1"/>
      <c r="D521" s="1"/>
      <c r="E521" s="19"/>
    </row>
    <row r="522" spans="2:5" s="2" customFormat="1" x14ac:dyDescent="0.25">
      <c r="B522" s="1"/>
      <c r="C522" s="1"/>
      <c r="D522" s="1"/>
      <c r="E522" s="19"/>
    </row>
    <row r="523" spans="2:5" s="2" customFormat="1" x14ac:dyDescent="0.25">
      <c r="B523" s="1"/>
      <c r="C523" s="1"/>
      <c r="D523" s="1"/>
      <c r="E523" s="19"/>
    </row>
    <row r="524" spans="2:5" s="2" customFormat="1" x14ac:dyDescent="0.25">
      <c r="B524" s="1"/>
      <c r="C524" s="1"/>
      <c r="D524" s="1"/>
      <c r="E524" s="19"/>
    </row>
    <row r="525" spans="2:5" s="2" customFormat="1" x14ac:dyDescent="0.25">
      <c r="B525" s="1"/>
      <c r="C525" s="1"/>
      <c r="D525" s="1"/>
      <c r="E525" s="19"/>
    </row>
    <row r="526" spans="2:5" s="2" customFormat="1" x14ac:dyDescent="0.25">
      <c r="B526" s="1"/>
      <c r="C526" s="1"/>
      <c r="D526" s="1"/>
      <c r="E526" s="19"/>
    </row>
    <row r="527" spans="2:5" s="2" customFormat="1" x14ac:dyDescent="0.25">
      <c r="B527" s="1"/>
      <c r="C527" s="1"/>
      <c r="D527" s="1"/>
      <c r="E527" s="19"/>
    </row>
    <row r="528" spans="2:5" s="2" customFormat="1" x14ac:dyDescent="0.25">
      <c r="B528" s="1"/>
      <c r="C528" s="1"/>
      <c r="D528" s="1"/>
      <c r="E528" s="19"/>
    </row>
    <row r="529" spans="2:5" s="2" customFormat="1" x14ac:dyDescent="0.25">
      <c r="B529" s="1"/>
      <c r="C529" s="1"/>
      <c r="D529" s="1"/>
      <c r="E529" s="19"/>
    </row>
    <row r="530" spans="2:5" s="2" customFormat="1" x14ac:dyDescent="0.25">
      <c r="B530" s="1"/>
      <c r="C530" s="1"/>
      <c r="D530" s="1"/>
      <c r="E530" s="19"/>
    </row>
    <row r="531" spans="2:5" s="2" customFormat="1" x14ac:dyDescent="0.25">
      <c r="B531" s="1"/>
      <c r="C531" s="1"/>
      <c r="D531" s="1"/>
      <c r="E531" s="19"/>
    </row>
    <row r="532" spans="2:5" s="2" customFormat="1" x14ac:dyDescent="0.25">
      <c r="B532" s="1"/>
      <c r="C532" s="1"/>
      <c r="D532" s="1"/>
      <c r="E532" s="19"/>
    </row>
    <row r="533" spans="2:5" s="2" customFormat="1" x14ac:dyDescent="0.25">
      <c r="B533" s="1"/>
      <c r="C533" s="1"/>
      <c r="D533" s="1"/>
      <c r="E533" s="19"/>
    </row>
    <row r="534" spans="2:5" s="2" customFormat="1" x14ac:dyDescent="0.25">
      <c r="B534" s="1"/>
      <c r="C534" s="1"/>
      <c r="D534" s="1"/>
      <c r="E534" s="19"/>
    </row>
    <row r="535" spans="2:5" s="2" customFormat="1" x14ac:dyDescent="0.25">
      <c r="B535" s="1"/>
      <c r="C535" s="1"/>
      <c r="D535" s="1"/>
      <c r="E535" s="19"/>
    </row>
    <row r="536" spans="2:5" s="2" customFormat="1" x14ac:dyDescent="0.25">
      <c r="B536" s="1"/>
      <c r="C536" s="1"/>
      <c r="D536" s="1"/>
      <c r="E536" s="19"/>
    </row>
    <row r="537" spans="2:5" s="2" customFormat="1" x14ac:dyDescent="0.25">
      <c r="B537" s="1"/>
      <c r="C537" s="1"/>
      <c r="D537" s="1"/>
      <c r="E537" s="19"/>
    </row>
    <row r="538" spans="2:5" s="2" customFormat="1" x14ac:dyDescent="0.25">
      <c r="B538" s="1"/>
      <c r="C538" s="1"/>
      <c r="D538" s="1"/>
      <c r="E538" s="19"/>
    </row>
    <row r="539" spans="2:5" s="2" customFormat="1" x14ac:dyDescent="0.25">
      <c r="B539" s="1"/>
      <c r="C539" s="1"/>
      <c r="D539" s="1"/>
      <c r="E539" s="19"/>
    </row>
    <row r="540" spans="2:5" s="2" customFormat="1" x14ac:dyDescent="0.25">
      <c r="B540" s="1"/>
      <c r="C540" s="1"/>
      <c r="D540" s="1"/>
      <c r="E540" s="19"/>
    </row>
    <row r="541" spans="2:5" s="2" customFormat="1" x14ac:dyDescent="0.25">
      <c r="B541" s="1"/>
      <c r="C541" s="1"/>
      <c r="D541" s="1"/>
      <c r="E541" s="19"/>
    </row>
    <row r="542" spans="2:5" s="2" customFormat="1" x14ac:dyDescent="0.25">
      <c r="B542" s="1"/>
      <c r="C542" s="1"/>
      <c r="D542" s="1"/>
      <c r="E542" s="19"/>
    </row>
    <row r="543" spans="2:5" s="2" customFormat="1" x14ac:dyDescent="0.25">
      <c r="B543" s="1"/>
      <c r="C543" s="1"/>
      <c r="D543" s="1"/>
      <c r="E543" s="19"/>
    </row>
    <row r="544" spans="2:5" s="2" customFormat="1" x14ac:dyDescent="0.25">
      <c r="B544" s="1"/>
      <c r="C544" s="1"/>
      <c r="D544" s="1"/>
      <c r="E544" s="19"/>
    </row>
    <row r="545" spans="2:5" s="2" customFormat="1" x14ac:dyDescent="0.25">
      <c r="B545" s="1"/>
      <c r="C545" s="1"/>
      <c r="D545" s="1"/>
      <c r="E545" s="19"/>
    </row>
    <row r="546" spans="2:5" s="2" customFormat="1" x14ac:dyDescent="0.25">
      <c r="B546" s="1"/>
      <c r="C546" s="1"/>
      <c r="D546" s="1"/>
      <c r="E546" s="19"/>
    </row>
    <row r="547" spans="2:5" s="2" customFormat="1" x14ac:dyDescent="0.25">
      <c r="B547" s="1"/>
      <c r="C547" s="1"/>
      <c r="D547" s="1"/>
      <c r="E547" s="19"/>
    </row>
    <row r="548" spans="2:5" s="2" customFormat="1" x14ac:dyDescent="0.25">
      <c r="B548" s="1"/>
      <c r="C548" s="1"/>
      <c r="D548" s="1"/>
      <c r="E548" s="19"/>
    </row>
    <row r="549" spans="2:5" s="2" customFormat="1" x14ac:dyDescent="0.25">
      <c r="B549" s="1"/>
      <c r="C549" s="1"/>
      <c r="D549" s="1"/>
      <c r="E549" s="19"/>
    </row>
    <row r="550" spans="2:5" s="2" customFormat="1" x14ac:dyDescent="0.25">
      <c r="B550" s="1"/>
      <c r="C550" s="1"/>
      <c r="D550" s="1"/>
      <c r="E550" s="19"/>
    </row>
    <row r="551" spans="2:5" s="2" customFormat="1" x14ac:dyDescent="0.25">
      <c r="B551" s="1"/>
      <c r="C551" s="1"/>
      <c r="D551" s="1"/>
      <c r="E551" s="19"/>
    </row>
    <row r="552" spans="2:5" s="2" customFormat="1" x14ac:dyDescent="0.25">
      <c r="B552" s="1"/>
      <c r="C552" s="1"/>
      <c r="D552" s="1"/>
      <c r="E552" s="19"/>
    </row>
    <row r="553" spans="2:5" s="2" customFormat="1" x14ac:dyDescent="0.25">
      <c r="B553" s="1"/>
      <c r="C553" s="1"/>
      <c r="D553" s="1"/>
      <c r="E553" s="19"/>
    </row>
    <row r="554" spans="2:5" s="2" customFormat="1" x14ac:dyDescent="0.25">
      <c r="B554" s="1"/>
      <c r="C554" s="1"/>
      <c r="D554" s="1"/>
      <c r="E554" s="19"/>
    </row>
    <row r="555" spans="2:5" s="2" customFormat="1" x14ac:dyDescent="0.25">
      <c r="B555" s="1"/>
      <c r="C555" s="1"/>
      <c r="D555" s="1"/>
      <c r="E555" s="19"/>
    </row>
    <row r="556" spans="2:5" s="2" customFormat="1" x14ac:dyDescent="0.25">
      <c r="B556" s="1"/>
      <c r="C556" s="1"/>
      <c r="D556" s="1"/>
      <c r="E556" s="19"/>
    </row>
    <row r="557" spans="2:5" s="2" customFormat="1" x14ac:dyDescent="0.25">
      <c r="B557" s="1"/>
      <c r="C557" s="1"/>
      <c r="D557" s="1"/>
      <c r="E557" s="19"/>
    </row>
    <row r="558" spans="2:5" s="2" customFormat="1" x14ac:dyDescent="0.25">
      <c r="B558" s="1"/>
      <c r="C558" s="1"/>
      <c r="D558" s="1"/>
      <c r="E558" s="19"/>
    </row>
    <row r="559" spans="2:5" s="2" customFormat="1" x14ac:dyDescent="0.25">
      <c r="B559" s="1"/>
      <c r="C559" s="1"/>
      <c r="D559" s="1"/>
      <c r="E559" s="19"/>
    </row>
    <row r="560" spans="2:5" s="2" customFormat="1" x14ac:dyDescent="0.25">
      <c r="B560" s="1"/>
      <c r="C560" s="1"/>
      <c r="D560" s="1"/>
      <c r="E560" s="19"/>
    </row>
    <row r="561" spans="2:5" s="2" customFormat="1" x14ac:dyDescent="0.25">
      <c r="B561" s="1"/>
      <c r="C561" s="1"/>
      <c r="D561" s="1"/>
      <c r="E561" s="19"/>
    </row>
    <row r="562" spans="2:5" s="2" customFormat="1" x14ac:dyDescent="0.25">
      <c r="B562" s="1"/>
      <c r="C562" s="1"/>
      <c r="D562" s="1"/>
      <c r="E562" s="19"/>
    </row>
    <row r="563" spans="2:5" s="2" customFormat="1" x14ac:dyDescent="0.25">
      <c r="B563" s="1"/>
      <c r="C563" s="1"/>
      <c r="D563" s="1"/>
      <c r="E563" s="19"/>
    </row>
    <row r="564" spans="2:5" s="2" customFormat="1" x14ac:dyDescent="0.25">
      <c r="B564" s="1"/>
      <c r="C564" s="1"/>
      <c r="D564" s="1"/>
      <c r="E564" s="19"/>
    </row>
    <row r="565" spans="2:5" s="2" customFormat="1" x14ac:dyDescent="0.25">
      <c r="B565" s="1"/>
      <c r="C565" s="1"/>
      <c r="D565" s="1"/>
      <c r="E565" s="19"/>
    </row>
    <row r="566" spans="2:5" s="2" customFormat="1" x14ac:dyDescent="0.25">
      <c r="B566" s="1"/>
      <c r="C566" s="1"/>
      <c r="D566" s="1"/>
      <c r="E566" s="19"/>
    </row>
    <row r="567" spans="2:5" s="2" customFormat="1" x14ac:dyDescent="0.25">
      <c r="B567" s="1"/>
      <c r="C567" s="1"/>
      <c r="D567" s="1"/>
      <c r="E567" s="19"/>
    </row>
    <row r="568" spans="2:5" s="2" customFormat="1" x14ac:dyDescent="0.25">
      <c r="B568" s="1"/>
      <c r="C568" s="1"/>
      <c r="D568" s="1"/>
      <c r="E568" s="19"/>
    </row>
    <row r="569" spans="2:5" s="2" customFormat="1" x14ac:dyDescent="0.25">
      <c r="B569" s="1"/>
      <c r="C569" s="1"/>
      <c r="D569" s="1"/>
      <c r="E569" s="19"/>
    </row>
    <row r="570" spans="2:5" s="2" customFormat="1" x14ac:dyDescent="0.25">
      <c r="B570" s="1"/>
      <c r="C570" s="1"/>
      <c r="D570" s="1"/>
      <c r="E570" s="19"/>
    </row>
    <row r="571" spans="2:5" s="2" customFormat="1" x14ac:dyDescent="0.25">
      <c r="B571" s="1"/>
      <c r="C571" s="1"/>
      <c r="D571" s="1"/>
      <c r="E571" s="19"/>
    </row>
    <row r="572" spans="2:5" s="2" customFormat="1" x14ac:dyDescent="0.25">
      <c r="B572" s="1"/>
      <c r="C572" s="1"/>
      <c r="D572" s="1"/>
      <c r="E572" s="19"/>
    </row>
    <row r="573" spans="2:5" s="2" customFormat="1" x14ac:dyDescent="0.25">
      <c r="B573" s="1"/>
      <c r="C573" s="1"/>
      <c r="D573" s="1"/>
      <c r="E573" s="19"/>
    </row>
    <row r="574" spans="2:5" s="2" customFormat="1" x14ac:dyDescent="0.25">
      <c r="B574" s="1"/>
      <c r="C574" s="1"/>
      <c r="D574" s="1"/>
      <c r="E574" s="19"/>
    </row>
    <row r="575" spans="2:5" s="2" customFormat="1" x14ac:dyDescent="0.25">
      <c r="B575" s="1"/>
      <c r="C575" s="1"/>
      <c r="D575" s="1"/>
      <c r="E575" s="19"/>
    </row>
    <row r="576" spans="2:5" s="2" customFormat="1" x14ac:dyDescent="0.25">
      <c r="B576" s="1"/>
      <c r="C576" s="1"/>
      <c r="D576" s="1"/>
      <c r="E576" s="19"/>
    </row>
    <row r="577" spans="2:5" s="2" customFormat="1" x14ac:dyDescent="0.25">
      <c r="B577" s="1"/>
      <c r="C577" s="1"/>
      <c r="D577" s="1"/>
      <c r="E577" s="19"/>
    </row>
    <row r="578" spans="2:5" s="2" customFormat="1" x14ac:dyDescent="0.25">
      <c r="B578" s="1"/>
      <c r="C578" s="1"/>
      <c r="D578" s="1"/>
      <c r="E578" s="19"/>
    </row>
    <row r="579" spans="2:5" s="2" customFormat="1" x14ac:dyDescent="0.25">
      <c r="B579" s="1"/>
      <c r="C579" s="1"/>
      <c r="D579" s="1"/>
      <c r="E579" s="19"/>
    </row>
    <row r="580" spans="2:5" s="2" customFormat="1" x14ac:dyDescent="0.25">
      <c r="B580" s="1"/>
      <c r="C580" s="1"/>
      <c r="D580" s="1"/>
      <c r="E580" s="19"/>
    </row>
    <row r="581" spans="2:5" s="2" customFormat="1" x14ac:dyDescent="0.25">
      <c r="B581" s="1"/>
      <c r="C581" s="1"/>
      <c r="D581" s="1"/>
      <c r="E581" s="19"/>
    </row>
    <row r="582" spans="2:5" s="2" customFormat="1" x14ac:dyDescent="0.25">
      <c r="B582" s="1"/>
      <c r="C582" s="1"/>
      <c r="D582" s="1"/>
      <c r="E582" s="19"/>
    </row>
    <row r="583" spans="2:5" s="2" customFormat="1" x14ac:dyDescent="0.25">
      <c r="B583" s="1"/>
      <c r="C583" s="1"/>
      <c r="D583" s="1"/>
      <c r="E583" s="19"/>
    </row>
    <row r="584" spans="2:5" s="2" customFormat="1" x14ac:dyDescent="0.25">
      <c r="B584" s="1"/>
      <c r="C584" s="1"/>
      <c r="D584" s="1"/>
      <c r="E584" s="19"/>
    </row>
    <row r="585" spans="2:5" s="2" customFormat="1" x14ac:dyDescent="0.25">
      <c r="B585" s="1"/>
      <c r="C585" s="1"/>
      <c r="D585" s="1"/>
      <c r="E585" s="19"/>
    </row>
    <row r="586" spans="2:5" s="2" customFormat="1" x14ac:dyDescent="0.25">
      <c r="B586" s="1"/>
      <c r="C586" s="1"/>
      <c r="D586" s="1"/>
      <c r="E586" s="19"/>
    </row>
    <row r="587" spans="2:5" s="2" customFormat="1" x14ac:dyDescent="0.25">
      <c r="B587" s="1"/>
      <c r="C587" s="1"/>
      <c r="D587" s="1"/>
      <c r="E587" s="19"/>
    </row>
    <row r="588" spans="2:5" s="2" customFormat="1" x14ac:dyDescent="0.25">
      <c r="B588" s="1"/>
      <c r="C588" s="1"/>
      <c r="D588" s="1"/>
      <c r="E588" s="19"/>
    </row>
    <row r="589" spans="2:5" s="2" customFormat="1" x14ac:dyDescent="0.25">
      <c r="B589" s="1"/>
      <c r="C589" s="1"/>
      <c r="D589" s="1"/>
      <c r="E589" s="19"/>
    </row>
    <row r="590" spans="2:5" s="2" customFormat="1" x14ac:dyDescent="0.25">
      <c r="B590" s="1"/>
      <c r="C590" s="1"/>
      <c r="D590" s="1"/>
      <c r="E590" s="19"/>
    </row>
    <row r="591" spans="2:5" s="2" customFormat="1" x14ac:dyDescent="0.25">
      <c r="B591" s="1"/>
      <c r="C591" s="1"/>
      <c r="D591" s="1"/>
      <c r="E591" s="19"/>
    </row>
    <row r="592" spans="2:5" s="2" customFormat="1" x14ac:dyDescent="0.25">
      <c r="B592" s="1"/>
      <c r="C592" s="1"/>
      <c r="D592" s="1"/>
      <c r="E592" s="19"/>
    </row>
    <row r="593" spans="2:5" s="2" customFormat="1" x14ac:dyDescent="0.25">
      <c r="B593" s="1"/>
      <c r="C593" s="1"/>
      <c r="D593" s="1"/>
      <c r="E593" s="19"/>
    </row>
    <row r="594" spans="2:5" s="2" customFormat="1" x14ac:dyDescent="0.25">
      <c r="B594" s="1"/>
      <c r="C594" s="1"/>
      <c r="D594" s="1"/>
      <c r="E594" s="19"/>
    </row>
    <row r="595" spans="2:5" s="2" customFormat="1" x14ac:dyDescent="0.25">
      <c r="B595" s="1"/>
      <c r="C595" s="1"/>
      <c r="D595" s="1"/>
      <c r="E595" s="19"/>
    </row>
    <row r="596" spans="2:5" s="2" customFormat="1" x14ac:dyDescent="0.25">
      <c r="B596" s="1"/>
      <c r="C596" s="1"/>
      <c r="D596" s="1"/>
      <c r="E596" s="19"/>
    </row>
    <row r="597" spans="2:5" s="2" customFormat="1" x14ac:dyDescent="0.25">
      <c r="B597" s="1"/>
      <c r="C597" s="1"/>
      <c r="D597" s="1"/>
      <c r="E597" s="19"/>
    </row>
    <row r="598" spans="2:5" s="2" customFormat="1" x14ac:dyDescent="0.25">
      <c r="B598" s="1"/>
      <c r="C598" s="1"/>
      <c r="D598" s="1"/>
      <c r="E598" s="19"/>
    </row>
    <row r="599" spans="2:5" s="2" customFormat="1" x14ac:dyDescent="0.25">
      <c r="B599" s="1"/>
      <c r="C599" s="1"/>
      <c r="D599" s="1"/>
      <c r="E599" s="19"/>
    </row>
    <row r="600" spans="2:5" s="2" customFormat="1" x14ac:dyDescent="0.25">
      <c r="B600" s="1"/>
      <c r="C600" s="1"/>
      <c r="D600" s="1"/>
      <c r="E600" s="19"/>
    </row>
    <row r="601" spans="2:5" s="2" customFormat="1" x14ac:dyDescent="0.25">
      <c r="B601" s="1"/>
      <c r="C601" s="1"/>
      <c r="D601" s="1"/>
      <c r="E601" s="19"/>
    </row>
    <row r="602" spans="2:5" s="2" customFormat="1" x14ac:dyDescent="0.25">
      <c r="B602" s="1"/>
      <c r="C602" s="1"/>
      <c r="D602" s="1"/>
      <c r="E602" s="19"/>
    </row>
    <row r="603" spans="2:5" s="2" customFormat="1" x14ac:dyDescent="0.25">
      <c r="B603" s="1"/>
      <c r="C603" s="1"/>
      <c r="D603" s="1"/>
      <c r="E603" s="19"/>
    </row>
    <row r="604" spans="2:5" s="2" customFormat="1" x14ac:dyDescent="0.25">
      <c r="B604" s="1"/>
      <c r="C604" s="1"/>
      <c r="D604" s="1"/>
      <c r="E604" s="19"/>
    </row>
    <row r="605" spans="2:5" s="2" customFormat="1" x14ac:dyDescent="0.25">
      <c r="B605" s="1"/>
      <c r="C605" s="1"/>
      <c r="D605" s="1"/>
      <c r="E605" s="19"/>
    </row>
    <row r="606" spans="2:5" s="2" customFormat="1" x14ac:dyDescent="0.25">
      <c r="B606" s="1"/>
      <c r="C606" s="1"/>
      <c r="D606" s="1"/>
      <c r="E606" s="19"/>
    </row>
    <row r="607" spans="2:5" s="2" customFormat="1" x14ac:dyDescent="0.25">
      <c r="B607" s="1"/>
      <c r="C607" s="1"/>
      <c r="D607" s="1"/>
      <c r="E607" s="19"/>
    </row>
    <row r="608" spans="2:5" s="2" customFormat="1" x14ac:dyDescent="0.25">
      <c r="B608" s="1"/>
      <c r="C608" s="1"/>
      <c r="D608" s="1"/>
      <c r="E608" s="19"/>
    </row>
    <row r="609" spans="2:5" s="2" customFormat="1" x14ac:dyDescent="0.25">
      <c r="B609" s="1"/>
      <c r="C609" s="1"/>
      <c r="D609" s="1"/>
      <c r="E609" s="19"/>
    </row>
    <row r="610" spans="2:5" s="2" customFormat="1" x14ac:dyDescent="0.25">
      <c r="B610" s="1"/>
      <c r="C610" s="1"/>
      <c r="D610" s="1"/>
      <c r="E610" s="19"/>
    </row>
    <row r="611" spans="2:5" s="2" customFormat="1" x14ac:dyDescent="0.25">
      <c r="B611" s="1"/>
      <c r="C611" s="1"/>
      <c r="D611" s="1"/>
      <c r="E611" s="19"/>
    </row>
    <row r="612" spans="2:5" s="2" customFormat="1" x14ac:dyDescent="0.25">
      <c r="B612" s="1"/>
      <c r="C612" s="1"/>
      <c r="D612" s="1"/>
      <c r="E612" s="19"/>
    </row>
    <row r="613" spans="2:5" s="2" customFormat="1" x14ac:dyDescent="0.25">
      <c r="B613" s="1"/>
      <c r="C613" s="1"/>
      <c r="D613" s="1"/>
      <c r="E613" s="19"/>
    </row>
    <row r="614" spans="2:5" s="2" customFormat="1" x14ac:dyDescent="0.25">
      <c r="B614" s="1"/>
      <c r="C614" s="1"/>
      <c r="D614" s="1"/>
      <c r="E614" s="19"/>
    </row>
    <row r="615" spans="2:5" s="2" customFormat="1" x14ac:dyDescent="0.25">
      <c r="B615" s="1"/>
      <c r="C615" s="1"/>
      <c r="D615" s="1"/>
      <c r="E615" s="19"/>
    </row>
    <row r="616" spans="2:5" s="2" customFormat="1" x14ac:dyDescent="0.25">
      <c r="B616" s="1"/>
      <c r="C616" s="1"/>
      <c r="D616" s="1"/>
      <c r="E616" s="19"/>
    </row>
    <row r="617" spans="2:5" s="2" customFormat="1" x14ac:dyDescent="0.25">
      <c r="B617" s="1"/>
      <c r="C617" s="1"/>
      <c r="D617" s="1"/>
      <c r="E617" s="19"/>
    </row>
    <row r="618" spans="2:5" s="2" customFormat="1" x14ac:dyDescent="0.25">
      <c r="B618" s="1"/>
      <c r="C618" s="1"/>
      <c r="D618" s="1"/>
      <c r="E618" s="19"/>
    </row>
    <row r="619" spans="2:5" s="2" customFormat="1" x14ac:dyDescent="0.25">
      <c r="B619" s="1"/>
      <c r="C619" s="1"/>
      <c r="D619" s="1"/>
      <c r="E619" s="19"/>
    </row>
    <row r="620" spans="2:5" s="2" customFormat="1" x14ac:dyDescent="0.25">
      <c r="B620" s="1"/>
      <c r="C620" s="1"/>
      <c r="D620" s="1"/>
      <c r="E620" s="19"/>
    </row>
    <row r="621" spans="2:5" s="2" customFormat="1" x14ac:dyDescent="0.25">
      <c r="B621" s="1"/>
      <c r="C621" s="1"/>
      <c r="D621" s="1"/>
      <c r="E621" s="19"/>
    </row>
    <row r="622" spans="2:5" s="2" customFormat="1" x14ac:dyDescent="0.25">
      <c r="B622" s="1"/>
      <c r="C622" s="1"/>
      <c r="D622" s="1"/>
      <c r="E622" s="19"/>
    </row>
    <row r="623" spans="2:5" s="2" customFormat="1" x14ac:dyDescent="0.25">
      <c r="B623" s="1"/>
      <c r="C623" s="1"/>
      <c r="D623" s="1"/>
      <c r="E623" s="19"/>
    </row>
    <row r="624" spans="2:5" s="2" customFormat="1" x14ac:dyDescent="0.25">
      <c r="B624" s="1"/>
      <c r="C624" s="1"/>
      <c r="D624" s="1"/>
      <c r="E624" s="19"/>
    </row>
    <row r="625" spans="2:5" s="2" customFormat="1" x14ac:dyDescent="0.25">
      <c r="B625" s="1"/>
      <c r="C625" s="1"/>
      <c r="D625" s="1"/>
      <c r="E625" s="19"/>
    </row>
    <row r="626" spans="2:5" s="2" customFormat="1" x14ac:dyDescent="0.25">
      <c r="B626" s="1"/>
      <c r="C626" s="1"/>
      <c r="D626" s="1"/>
      <c r="E626" s="19"/>
    </row>
    <row r="627" spans="2:5" s="2" customFormat="1" x14ac:dyDescent="0.25">
      <c r="B627" s="1"/>
      <c r="C627" s="1"/>
      <c r="D627" s="1"/>
      <c r="E627" s="19"/>
    </row>
    <row r="628" spans="2:5" s="2" customFormat="1" x14ac:dyDescent="0.25">
      <c r="B628" s="1"/>
      <c r="C628" s="1"/>
      <c r="D628" s="1"/>
      <c r="E628" s="19"/>
    </row>
    <row r="629" spans="2:5" s="2" customFormat="1" x14ac:dyDescent="0.25">
      <c r="B629" s="1"/>
      <c r="C629" s="1"/>
      <c r="D629" s="1"/>
      <c r="E629" s="19"/>
    </row>
    <row r="630" spans="2:5" s="2" customFormat="1" x14ac:dyDescent="0.25">
      <c r="B630" s="1"/>
      <c r="C630" s="1"/>
      <c r="D630" s="1"/>
      <c r="E630" s="19"/>
    </row>
    <row r="631" spans="2:5" s="2" customFormat="1" x14ac:dyDescent="0.25">
      <c r="B631" s="1"/>
      <c r="C631" s="1"/>
      <c r="D631" s="1"/>
      <c r="E631" s="19"/>
    </row>
    <row r="632" spans="2:5" s="2" customFormat="1" x14ac:dyDescent="0.25">
      <c r="B632" s="1"/>
      <c r="C632" s="1"/>
      <c r="D632" s="1"/>
      <c r="E632" s="19"/>
    </row>
    <row r="633" spans="2:5" s="2" customFormat="1" x14ac:dyDescent="0.25">
      <c r="B633" s="1"/>
      <c r="C633" s="1"/>
      <c r="D633" s="1"/>
      <c r="E633" s="19"/>
    </row>
    <row r="634" spans="2:5" s="2" customFormat="1" x14ac:dyDescent="0.25">
      <c r="B634" s="1"/>
      <c r="C634" s="1"/>
      <c r="D634" s="1"/>
      <c r="E634" s="19"/>
    </row>
    <row r="635" spans="2:5" s="2" customFormat="1" x14ac:dyDescent="0.25">
      <c r="B635" s="1"/>
      <c r="C635" s="1"/>
      <c r="D635" s="1"/>
      <c r="E635" s="19"/>
    </row>
    <row r="636" spans="2:5" s="2" customFormat="1" x14ac:dyDescent="0.25">
      <c r="B636" s="1"/>
      <c r="C636" s="1"/>
      <c r="D636" s="1"/>
      <c r="E636" s="19"/>
    </row>
    <row r="637" spans="2:5" s="2" customFormat="1" x14ac:dyDescent="0.25">
      <c r="B637" s="1"/>
      <c r="C637" s="1"/>
      <c r="D637" s="1"/>
      <c r="E637" s="19"/>
    </row>
    <row r="638" spans="2:5" s="2" customFormat="1" x14ac:dyDescent="0.25">
      <c r="B638" s="1"/>
      <c r="C638" s="1"/>
      <c r="D638" s="1"/>
      <c r="E638" s="19"/>
    </row>
    <row r="639" spans="2:5" s="2" customFormat="1" x14ac:dyDescent="0.25">
      <c r="B639" s="1"/>
      <c r="C639" s="1"/>
      <c r="D639" s="1"/>
      <c r="E639" s="19"/>
    </row>
    <row r="640" spans="2:5" s="2" customFormat="1" x14ac:dyDescent="0.25">
      <c r="B640" s="1"/>
      <c r="C640" s="1"/>
      <c r="D640" s="1"/>
      <c r="E640" s="19"/>
    </row>
    <row r="641" spans="2:5" s="2" customFormat="1" x14ac:dyDescent="0.25">
      <c r="B641" s="1"/>
      <c r="C641" s="1"/>
      <c r="D641" s="1"/>
      <c r="E641" s="19"/>
    </row>
    <row r="642" spans="2:5" s="2" customFormat="1" x14ac:dyDescent="0.25">
      <c r="B642" s="1"/>
      <c r="C642" s="1"/>
      <c r="D642" s="1"/>
      <c r="E642" s="19"/>
    </row>
    <row r="643" spans="2:5" s="2" customFormat="1" x14ac:dyDescent="0.25">
      <c r="B643" s="1"/>
      <c r="C643" s="1"/>
      <c r="D643" s="1"/>
      <c r="E643" s="19"/>
    </row>
    <row r="644" spans="2:5" s="2" customFormat="1" x14ac:dyDescent="0.25">
      <c r="B644" s="1"/>
      <c r="C644" s="1"/>
      <c r="D644" s="1"/>
      <c r="E644" s="19"/>
    </row>
    <row r="645" spans="2:5" s="2" customFormat="1" x14ac:dyDescent="0.25">
      <c r="B645" s="1"/>
      <c r="C645" s="1"/>
      <c r="D645" s="1"/>
      <c r="E645" s="19"/>
    </row>
    <row r="646" spans="2:5" s="2" customFormat="1" x14ac:dyDescent="0.25">
      <c r="B646" s="1"/>
      <c r="C646" s="1"/>
      <c r="D646" s="1"/>
      <c r="E646" s="19"/>
    </row>
    <row r="647" spans="2:5" s="2" customFormat="1" x14ac:dyDescent="0.25">
      <c r="B647" s="1"/>
      <c r="C647" s="1"/>
      <c r="D647" s="1"/>
      <c r="E647" s="19"/>
    </row>
    <row r="648" spans="2:5" s="2" customFormat="1" x14ac:dyDescent="0.25">
      <c r="B648" s="1"/>
      <c r="C648" s="1"/>
      <c r="D648" s="1"/>
      <c r="E648" s="19"/>
    </row>
    <row r="649" spans="2:5" s="2" customFormat="1" x14ac:dyDescent="0.25">
      <c r="B649" s="1"/>
      <c r="C649" s="1"/>
      <c r="D649" s="1"/>
      <c r="E649" s="19"/>
    </row>
    <row r="650" spans="2:5" s="2" customFormat="1" x14ac:dyDescent="0.25">
      <c r="B650" s="1"/>
      <c r="C650" s="1"/>
      <c r="D650" s="1"/>
      <c r="E650" s="19"/>
    </row>
    <row r="651" spans="2:5" s="2" customFormat="1" x14ac:dyDescent="0.25">
      <c r="B651" s="1"/>
      <c r="C651" s="1"/>
      <c r="D651" s="1"/>
      <c r="E651" s="19"/>
    </row>
    <row r="652" spans="2:5" s="2" customFormat="1" x14ac:dyDescent="0.25">
      <c r="B652" s="1"/>
      <c r="C652" s="1"/>
      <c r="D652" s="1"/>
      <c r="E652" s="19"/>
    </row>
    <row r="653" spans="2:5" s="2" customFormat="1" x14ac:dyDescent="0.25">
      <c r="B653" s="1"/>
      <c r="C653" s="1"/>
      <c r="D653" s="1"/>
      <c r="E653" s="19"/>
    </row>
    <row r="654" spans="2:5" s="2" customFormat="1" x14ac:dyDescent="0.25">
      <c r="B654" s="1"/>
      <c r="C654" s="1"/>
      <c r="D654" s="1"/>
      <c r="E654" s="19"/>
    </row>
    <row r="655" spans="2:5" s="2" customFormat="1" x14ac:dyDescent="0.25">
      <c r="B655" s="1"/>
      <c r="C655" s="1"/>
      <c r="D655" s="1"/>
      <c r="E655" s="19"/>
    </row>
    <row r="656" spans="2:5" s="2" customFormat="1" x14ac:dyDescent="0.25">
      <c r="B656" s="1"/>
      <c r="C656" s="1"/>
      <c r="D656" s="1"/>
      <c r="E656" s="19"/>
    </row>
    <row r="657" spans="2:5" s="2" customFormat="1" x14ac:dyDescent="0.25">
      <c r="B657" s="1"/>
      <c r="C657" s="1"/>
      <c r="D657" s="1"/>
      <c r="E657" s="19"/>
    </row>
    <row r="658" spans="2:5" s="2" customFormat="1" x14ac:dyDescent="0.25">
      <c r="B658" s="1"/>
      <c r="C658" s="1"/>
      <c r="D658" s="1"/>
      <c r="E658" s="19"/>
    </row>
    <row r="659" spans="2:5" s="2" customFormat="1" x14ac:dyDescent="0.25">
      <c r="B659" s="1"/>
      <c r="C659" s="1"/>
      <c r="D659" s="1"/>
      <c r="E659" s="19"/>
    </row>
    <row r="660" spans="2:5" s="2" customFormat="1" x14ac:dyDescent="0.25">
      <c r="B660" s="1"/>
      <c r="C660" s="1"/>
      <c r="D660" s="1"/>
      <c r="E660" s="19"/>
    </row>
    <row r="661" spans="2:5" s="2" customFormat="1" x14ac:dyDescent="0.25">
      <c r="B661" s="1"/>
      <c r="C661" s="1"/>
      <c r="D661" s="1"/>
      <c r="E661" s="19"/>
    </row>
    <row r="662" spans="2:5" s="2" customFormat="1" x14ac:dyDescent="0.25">
      <c r="B662" s="1"/>
      <c r="C662" s="1"/>
      <c r="D662" s="1"/>
      <c r="E662" s="19"/>
    </row>
    <row r="663" spans="2:5" s="2" customFormat="1" x14ac:dyDescent="0.25">
      <c r="B663" s="1"/>
      <c r="C663" s="1"/>
      <c r="D663" s="1"/>
      <c r="E663" s="19"/>
    </row>
    <row r="664" spans="2:5" s="2" customFormat="1" x14ac:dyDescent="0.25">
      <c r="B664" s="1"/>
      <c r="C664" s="1"/>
      <c r="D664" s="1"/>
      <c r="E664" s="19"/>
    </row>
    <row r="665" spans="2:5" s="2" customFormat="1" x14ac:dyDescent="0.25">
      <c r="B665" s="1"/>
      <c r="C665" s="1"/>
      <c r="D665" s="1"/>
      <c r="E665" s="19"/>
    </row>
    <row r="666" spans="2:5" s="2" customFormat="1" x14ac:dyDescent="0.25">
      <c r="B666" s="1"/>
      <c r="C666" s="1"/>
      <c r="D666" s="1"/>
      <c r="E666" s="19"/>
    </row>
    <row r="667" spans="2:5" s="2" customFormat="1" x14ac:dyDescent="0.25">
      <c r="B667" s="1"/>
      <c r="C667" s="1"/>
      <c r="D667" s="1"/>
      <c r="E667" s="19"/>
    </row>
    <row r="668" spans="2:5" s="2" customFormat="1" x14ac:dyDescent="0.25">
      <c r="B668" s="1"/>
      <c r="C668" s="1"/>
      <c r="D668" s="1"/>
      <c r="E668" s="19"/>
    </row>
    <row r="669" spans="2:5" s="2" customFormat="1" x14ac:dyDescent="0.25">
      <c r="B669" s="1"/>
      <c r="C669" s="1"/>
      <c r="D669" s="1"/>
      <c r="E669" s="19"/>
    </row>
    <row r="670" spans="2:5" s="2" customFormat="1" x14ac:dyDescent="0.25">
      <c r="B670" s="1"/>
      <c r="C670" s="1"/>
      <c r="D670" s="1"/>
      <c r="E670" s="19"/>
    </row>
    <row r="671" spans="2:5" s="2" customFormat="1" x14ac:dyDescent="0.25">
      <c r="B671" s="1"/>
      <c r="C671" s="1"/>
      <c r="D671" s="1"/>
      <c r="E671" s="19"/>
    </row>
    <row r="672" spans="2:5" s="2" customFormat="1" x14ac:dyDescent="0.25">
      <c r="B672" s="1"/>
      <c r="C672" s="1"/>
      <c r="D672" s="1"/>
      <c r="E672" s="19"/>
    </row>
    <row r="673" spans="2:5" s="2" customFormat="1" x14ac:dyDescent="0.25">
      <c r="B673" s="1"/>
      <c r="C673" s="1"/>
      <c r="D673" s="1"/>
      <c r="E673" s="19"/>
    </row>
    <row r="674" spans="2:5" s="2" customFormat="1" x14ac:dyDescent="0.25">
      <c r="B674" s="1"/>
      <c r="C674" s="1"/>
      <c r="D674" s="1"/>
      <c r="E674" s="19"/>
    </row>
    <row r="675" spans="2:5" s="2" customFormat="1" x14ac:dyDescent="0.25">
      <c r="B675" s="1"/>
      <c r="C675" s="1"/>
      <c r="D675" s="1"/>
      <c r="E675" s="19"/>
    </row>
    <row r="676" spans="2:5" s="2" customFormat="1" x14ac:dyDescent="0.25">
      <c r="B676" s="1"/>
      <c r="C676" s="1"/>
      <c r="D676" s="1"/>
      <c r="E676" s="19"/>
    </row>
    <row r="677" spans="2:5" s="2" customFormat="1" x14ac:dyDescent="0.25">
      <c r="B677" s="1"/>
      <c r="C677" s="1"/>
      <c r="D677" s="1"/>
      <c r="E677" s="19"/>
    </row>
    <row r="678" spans="2:5" s="2" customFormat="1" x14ac:dyDescent="0.25">
      <c r="B678" s="1"/>
      <c r="C678" s="1"/>
      <c r="D678" s="1"/>
      <c r="E678" s="19"/>
    </row>
    <row r="679" spans="2:5" s="2" customFormat="1" x14ac:dyDescent="0.25">
      <c r="B679" s="1"/>
      <c r="C679" s="1"/>
      <c r="D679" s="1"/>
      <c r="E679" s="19"/>
    </row>
    <row r="680" spans="2:5" s="2" customFormat="1" x14ac:dyDescent="0.25">
      <c r="B680" s="1"/>
      <c r="C680" s="1"/>
      <c r="D680" s="1"/>
      <c r="E680" s="19"/>
    </row>
    <row r="681" spans="2:5" s="2" customFormat="1" x14ac:dyDescent="0.25">
      <c r="B681" s="1"/>
      <c r="C681" s="1"/>
      <c r="D681" s="1"/>
      <c r="E681" s="19"/>
    </row>
    <row r="682" spans="2:5" s="2" customFormat="1" x14ac:dyDescent="0.25">
      <c r="B682" s="1"/>
      <c r="C682" s="1"/>
      <c r="D682" s="1"/>
      <c r="E682" s="19"/>
    </row>
    <row r="683" spans="2:5" s="2" customFormat="1" x14ac:dyDescent="0.25">
      <c r="B683" s="1"/>
      <c r="C683" s="1"/>
      <c r="D683" s="1"/>
      <c r="E683" s="19"/>
    </row>
    <row r="684" spans="2:5" s="2" customFormat="1" x14ac:dyDescent="0.25">
      <c r="B684" s="1"/>
      <c r="C684" s="1"/>
      <c r="D684" s="1"/>
      <c r="E684" s="19"/>
    </row>
    <row r="685" spans="2:5" s="2" customFormat="1" x14ac:dyDescent="0.25">
      <c r="B685" s="1"/>
      <c r="C685" s="1"/>
      <c r="D685" s="1"/>
      <c r="E685" s="19"/>
    </row>
    <row r="686" spans="2:5" s="2" customFormat="1" x14ac:dyDescent="0.25">
      <c r="B686" s="1"/>
      <c r="C686" s="1"/>
      <c r="D686" s="1"/>
      <c r="E686" s="19"/>
    </row>
    <row r="687" spans="2:5" s="2" customFormat="1" x14ac:dyDescent="0.25">
      <c r="B687" s="1"/>
      <c r="C687" s="1"/>
      <c r="D687" s="1"/>
      <c r="E687" s="19"/>
    </row>
    <row r="688" spans="2:5" s="2" customFormat="1" x14ac:dyDescent="0.25">
      <c r="B688" s="1"/>
      <c r="C688" s="1"/>
      <c r="D688" s="1"/>
      <c r="E688" s="19"/>
    </row>
    <row r="689" spans="2:5" s="2" customFormat="1" x14ac:dyDescent="0.25">
      <c r="B689" s="1"/>
      <c r="C689" s="1"/>
      <c r="D689" s="1"/>
      <c r="E689" s="19"/>
    </row>
    <row r="690" spans="2:5" s="2" customFormat="1" x14ac:dyDescent="0.25">
      <c r="B690" s="1"/>
      <c r="C690" s="1"/>
      <c r="D690" s="1"/>
      <c r="E690" s="19"/>
    </row>
    <row r="691" spans="2:5" s="2" customFormat="1" x14ac:dyDescent="0.25">
      <c r="B691" s="1"/>
      <c r="C691" s="1"/>
      <c r="D691" s="1"/>
      <c r="E691" s="19"/>
    </row>
    <row r="692" spans="2:5" s="2" customFormat="1" x14ac:dyDescent="0.25">
      <c r="B692" s="1"/>
      <c r="C692" s="1"/>
      <c r="D692" s="1"/>
      <c r="E692" s="19"/>
    </row>
    <row r="693" spans="2:5" s="2" customFormat="1" x14ac:dyDescent="0.25">
      <c r="B693" s="1"/>
      <c r="C693" s="1"/>
      <c r="D693" s="1"/>
      <c r="E693" s="19"/>
    </row>
    <row r="694" spans="2:5" s="2" customFormat="1" x14ac:dyDescent="0.25">
      <c r="B694" s="1"/>
      <c r="C694" s="1"/>
      <c r="D694" s="1"/>
      <c r="E694" s="19"/>
    </row>
    <row r="695" spans="2:5" s="2" customFormat="1" x14ac:dyDescent="0.25">
      <c r="B695" s="1"/>
      <c r="C695" s="1"/>
      <c r="D695" s="1"/>
      <c r="E695" s="19"/>
    </row>
    <row r="696" spans="2:5" s="2" customFormat="1" x14ac:dyDescent="0.25">
      <c r="B696" s="1"/>
      <c r="C696" s="1"/>
      <c r="D696" s="1"/>
      <c r="E696" s="19"/>
    </row>
    <row r="697" spans="2:5" s="2" customFormat="1" x14ac:dyDescent="0.25">
      <c r="B697" s="1"/>
      <c r="C697" s="1"/>
      <c r="D697" s="1"/>
      <c r="E697" s="19"/>
    </row>
    <row r="698" spans="2:5" s="2" customFormat="1" x14ac:dyDescent="0.25">
      <c r="B698" s="1"/>
      <c r="C698" s="1"/>
      <c r="D698" s="1"/>
      <c r="E698" s="19"/>
    </row>
    <row r="699" spans="2:5" s="2" customFormat="1" x14ac:dyDescent="0.25">
      <c r="B699" s="1"/>
      <c r="C699" s="1"/>
      <c r="D699" s="1"/>
      <c r="E699" s="19"/>
    </row>
    <row r="700" spans="2:5" s="2" customFormat="1" x14ac:dyDescent="0.25">
      <c r="B700" s="1"/>
      <c r="C700" s="1"/>
      <c r="D700" s="1"/>
      <c r="E700" s="19"/>
    </row>
    <row r="701" spans="2:5" s="2" customFormat="1" x14ac:dyDescent="0.25">
      <c r="B701" s="1"/>
      <c r="C701" s="1"/>
      <c r="D701" s="1"/>
      <c r="E701" s="19"/>
    </row>
    <row r="702" spans="2:5" s="2" customFormat="1" x14ac:dyDescent="0.25">
      <c r="B702" s="1"/>
      <c r="C702" s="1"/>
      <c r="D702" s="1"/>
      <c r="E702" s="19"/>
    </row>
    <row r="703" spans="2:5" s="2" customFormat="1" x14ac:dyDescent="0.25">
      <c r="B703" s="1"/>
      <c r="C703" s="1"/>
      <c r="D703" s="1"/>
      <c r="E703" s="19"/>
    </row>
    <row r="704" spans="2:5" s="2" customFormat="1" x14ac:dyDescent="0.25">
      <c r="B704" s="1"/>
      <c r="C704" s="1"/>
      <c r="D704" s="1"/>
      <c r="E704" s="19"/>
    </row>
    <row r="705" spans="2:5" s="2" customFormat="1" x14ac:dyDescent="0.25">
      <c r="B705" s="1"/>
      <c r="C705" s="1"/>
      <c r="D705" s="1"/>
      <c r="E705" s="19"/>
    </row>
    <row r="706" spans="2:5" s="2" customFormat="1" x14ac:dyDescent="0.25">
      <c r="B706" s="1"/>
      <c r="C706" s="1"/>
      <c r="D706" s="1"/>
      <c r="E706" s="19"/>
    </row>
    <row r="707" spans="2:5" s="2" customFormat="1" x14ac:dyDescent="0.25">
      <c r="B707" s="1"/>
      <c r="C707" s="1"/>
      <c r="D707" s="1"/>
      <c r="E707" s="19"/>
    </row>
    <row r="708" spans="2:5" s="2" customFormat="1" x14ac:dyDescent="0.25">
      <c r="B708" s="1"/>
      <c r="C708" s="1"/>
      <c r="D708" s="1"/>
      <c r="E708" s="19"/>
    </row>
    <row r="709" spans="2:5" s="2" customFormat="1" x14ac:dyDescent="0.25">
      <c r="B709" s="1"/>
      <c r="C709" s="1"/>
      <c r="D709" s="1"/>
      <c r="E709" s="19"/>
    </row>
    <row r="710" spans="2:5" s="2" customFormat="1" x14ac:dyDescent="0.25">
      <c r="B710" s="1"/>
      <c r="C710" s="1"/>
      <c r="D710" s="1"/>
      <c r="E710" s="19"/>
    </row>
    <row r="711" spans="2:5" s="2" customFormat="1" x14ac:dyDescent="0.25">
      <c r="B711" s="1"/>
      <c r="C711" s="1"/>
      <c r="D711" s="1"/>
      <c r="E711" s="19"/>
    </row>
    <row r="712" spans="2:5" s="2" customFormat="1" x14ac:dyDescent="0.25">
      <c r="B712" s="1"/>
      <c r="C712" s="1"/>
      <c r="D712" s="1"/>
      <c r="E712" s="19"/>
    </row>
    <row r="713" spans="2:5" s="2" customFormat="1" x14ac:dyDescent="0.25">
      <c r="B713" s="1"/>
      <c r="C713" s="1"/>
      <c r="D713" s="1"/>
      <c r="E713" s="19"/>
    </row>
    <row r="714" spans="2:5" s="2" customFormat="1" x14ac:dyDescent="0.25">
      <c r="B714" s="1"/>
      <c r="C714" s="1"/>
      <c r="D714" s="1"/>
      <c r="E714" s="19"/>
    </row>
    <row r="715" spans="2:5" s="2" customFormat="1" x14ac:dyDescent="0.25">
      <c r="B715" s="1"/>
      <c r="C715" s="1"/>
      <c r="D715" s="1"/>
      <c r="E715" s="19"/>
    </row>
    <row r="716" spans="2:5" s="2" customFormat="1" x14ac:dyDescent="0.25">
      <c r="B716" s="1"/>
      <c r="C716" s="1"/>
      <c r="D716" s="1"/>
      <c r="E716" s="19"/>
    </row>
    <row r="717" spans="2:5" s="2" customFormat="1" x14ac:dyDescent="0.25">
      <c r="B717" s="1"/>
      <c r="C717" s="1"/>
      <c r="D717" s="1"/>
      <c r="E717" s="19"/>
    </row>
    <row r="718" spans="2:5" s="2" customFormat="1" x14ac:dyDescent="0.25">
      <c r="B718" s="1"/>
      <c r="C718" s="1"/>
      <c r="D718" s="1"/>
      <c r="E718" s="19"/>
    </row>
    <row r="719" spans="2:5" s="2" customFormat="1" x14ac:dyDescent="0.25">
      <c r="B719" s="1"/>
      <c r="C719" s="1"/>
      <c r="D719" s="1"/>
      <c r="E719" s="19"/>
    </row>
    <row r="720" spans="2:5" s="2" customFormat="1" x14ac:dyDescent="0.25">
      <c r="B720" s="1"/>
      <c r="C720" s="1"/>
      <c r="D720" s="1"/>
      <c r="E720" s="19"/>
    </row>
    <row r="721" spans="2:5" s="2" customFormat="1" x14ac:dyDescent="0.25">
      <c r="B721" s="1"/>
      <c r="C721" s="1"/>
      <c r="D721" s="1"/>
      <c r="E721" s="19"/>
    </row>
    <row r="722" spans="2:5" s="2" customFormat="1" x14ac:dyDescent="0.25">
      <c r="B722" s="1"/>
      <c r="C722" s="1"/>
      <c r="D722" s="1"/>
      <c r="E722" s="19"/>
    </row>
    <row r="723" spans="2:5" s="2" customFormat="1" x14ac:dyDescent="0.25">
      <c r="B723" s="1"/>
      <c r="C723" s="1"/>
      <c r="D723" s="1"/>
      <c r="E723" s="19"/>
    </row>
    <row r="724" spans="2:5" s="2" customFormat="1" x14ac:dyDescent="0.25">
      <c r="B724" s="1"/>
      <c r="C724" s="1"/>
      <c r="D724" s="1"/>
      <c r="E724" s="19"/>
    </row>
    <row r="725" spans="2:5" s="2" customFormat="1" x14ac:dyDescent="0.25">
      <c r="B725" s="1"/>
      <c r="C725" s="1"/>
      <c r="D725" s="1"/>
      <c r="E725" s="19"/>
    </row>
    <row r="726" spans="2:5" s="2" customFormat="1" x14ac:dyDescent="0.25">
      <c r="B726" s="1"/>
      <c r="C726" s="1"/>
      <c r="D726" s="1"/>
      <c r="E726" s="19"/>
    </row>
    <row r="727" spans="2:5" s="2" customFormat="1" x14ac:dyDescent="0.25">
      <c r="B727" s="1"/>
      <c r="C727" s="1"/>
      <c r="D727" s="1"/>
      <c r="E727" s="19"/>
    </row>
    <row r="728" spans="2:5" s="2" customFormat="1" x14ac:dyDescent="0.25">
      <c r="B728" s="1"/>
      <c r="C728" s="1"/>
      <c r="D728" s="1"/>
      <c r="E728" s="19"/>
    </row>
    <row r="729" spans="2:5" s="2" customFormat="1" x14ac:dyDescent="0.25">
      <c r="B729" s="1"/>
      <c r="C729" s="1"/>
      <c r="D729" s="1"/>
      <c r="E729" s="19"/>
    </row>
    <row r="730" spans="2:5" s="2" customFormat="1" x14ac:dyDescent="0.25">
      <c r="B730" s="1"/>
      <c r="C730" s="1"/>
      <c r="D730" s="1"/>
      <c r="E730" s="19"/>
    </row>
    <row r="731" spans="2:5" s="2" customFormat="1" x14ac:dyDescent="0.25">
      <c r="B731" s="1"/>
      <c r="C731" s="1"/>
      <c r="D731" s="1"/>
      <c r="E731" s="19"/>
    </row>
    <row r="732" spans="2:5" s="2" customFormat="1" x14ac:dyDescent="0.25">
      <c r="B732" s="1"/>
      <c r="C732" s="1"/>
      <c r="D732" s="1"/>
      <c r="E732" s="19"/>
    </row>
    <row r="733" spans="2:5" s="2" customFormat="1" x14ac:dyDescent="0.25">
      <c r="B733" s="1"/>
      <c r="C733" s="1"/>
      <c r="D733" s="1"/>
      <c r="E733" s="19"/>
    </row>
    <row r="734" spans="2:5" s="2" customFormat="1" x14ac:dyDescent="0.25">
      <c r="B734" s="1"/>
      <c r="C734" s="1"/>
      <c r="D734" s="1"/>
      <c r="E734" s="19"/>
    </row>
    <row r="735" spans="2:5" s="2" customFormat="1" x14ac:dyDescent="0.25">
      <c r="B735" s="1"/>
      <c r="C735" s="1"/>
      <c r="D735" s="1"/>
      <c r="E735" s="19"/>
    </row>
    <row r="736" spans="2:5" s="2" customFormat="1" x14ac:dyDescent="0.25">
      <c r="B736" s="1"/>
      <c r="C736" s="1"/>
      <c r="D736" s="1"/>
      <c r="E736" s="19"/>
    </row>
    <row r="737" spans="2:5" s="2" customFormat="1" x14ac:dyDescent="0.25">
      <c r="B737" s="1"/>
      <c r="C737" s="1"/>
      <c r="D737" s="1"/>
      <c r="E737" s="19"/>
    </row>
    <row r="738" spans="2:5" s="2" customFormat="1" x14ac:dyDescent="0.25">
      <c r="B738" s="1"/>
      <c r="C738" s="1"/>
      <c r="D738" s="1"/>
      <c r="E738" s="19"/>
    </row>
    <row r="739" spans="2:5" s="2" customFormat="1" x14ac:dyDescent="0.25">
      <c r="B739" s="1"/>
      <c r="C739" s="1"/>
      <c r="D739" s="1"/>
      <c r="E739" s="19"/>
    </row>
    <row r="740" spans="2:5" s="2" customFormat="1" x14ac:dyDescent="0.25">
      <c r="B740" s="1"/>
      <c r="C740" s="1"/>
      <c r="D740" s="1"/>
      <c r="E740" s="19"/>
    </row>
    <row r="741" spans="2:5" s="2" customFormat="1" x14ac:dyDescent="0.25">
      <c r="B741" s="1"/>
      <c r="C741" s="1"/>
      <c r="D741" s="1"/>
      <c r="E741" s="19"/>
    </row>
    <row r="742" spans="2:5" s="2" customFormat="1" x14ac:dyDescent="0.25">
      <c r="B742" s="1"/>
      <c r="C742" s="1"/>
      <c r="D742" s="1"/>
      <c r="E742" s="19"/>
    </row>
    <row r="743" spans="2:5" s="2" customFormat="1" x14ac:dyDescent="0.25">
      <c r="B743" s="1"/>
      <c r="C743" s="1"/>
      <c r="D743" s="1"/>
      <c r="E743" s="19"/>
    </row>
    <row r="744" spans="2:5" s="2" customFormat="1" x14ac:dyDescent="0.25">
      <c r="B744" s="1"/>
      <c r="C744" s="1"/>
      <c r="D744" s="1"/>
      <c r="E744" s="19"/>
    </row>
    <row r="745" spans="2:5" s="2" customFormat="1" x14ac:dyDescent="0.25">
      <c r="B745" s="1"/>
      <c r="C745" s="1"/>
      <c r="D745" s="1"/>
      <c r="E745" s="19"/>
    </row>
    <row r="746" spans="2:5" s="2" customFormat="1" x14ac:dyDescent="0.25">
      <c r="B746" s="1"/>
      <c r="C746" s="1"/>
      <c r="D746" s="1"/>
      <c r="E746" s="19"/>
    </row>
    <row r="747" spans="2:5" s="2" customFormat="1" x14ac:dyDescent="0.25">
      <c r="B747" s="1"/>
      <c r="C747" s="1"/>
      <c r="D747" s="1"/>
      <c r="E747" s="19"/>
    </row>
    <row r="748" spans="2:5" s="2" customFormat="1" x14ac:dyDescent="0.25">
      <c r="B748" s="1"/>
      <c r="C748" s="1"/>
      <c r="D748" s="1"/>
      <c r="E748" s="19"/>
    </row>
    <row r="749" spans="2:5" s="2" customFormat="1" x14ac:dyDescent="0.25">
      <c r="B749" s="1"/>
      <c r="C749" s="1"/>
      <c r="D749" s="1"/>
      <c r="E749" s="19"/>
    </row>
    <row r="750" spans="2:5" s="2" customFormat="1" x14ac:dyDescent="0.25">
      <c r="B750" s="1"/>
      <c r="C750" s="1"/>
      <c r="D750" s="1"/>
      <c r="E750" s="19"/>
    </row>
    <row r="751" spans="2:5" s="2" customFormat="1" x14ac:dyDescent="0.25">
      <c r="B751" s="1"/>
      <c r="C751" s="1"/>
      <c r="D751" s="1"/>
      <c r="E751" s="19"/>
    </row>
    <row r="752" spans="2:5" s="2" customFormat="1" x14ac:dyDescent="0.25">
      <c r="B752" s="1"/>
      <c r="C752" s="1"/>
      <c r="D752" s="1"/>
      <c r="E752" s="19"/>
    </row>
    <row r="753" spans="2:5" s="2" customFormat="1" x14ac:dyDescent="0.25">
      <c r="B753" s="1"/>
      <c r="C753" s="1"/>
      <c r="D753" s="1"/>
      <c r="E753" s="19"/>
    </row>
    <row r="754" spans="2:5" s="2" customFormat="1" x14ac:dyDescent="0.25">
      <c r="B754" s="1"/>
      <c r="C754" s="1"/>
      <c r="D754" s="1"/>
      <c r="E754" s="19"/>
    </row>
    <row r="755" spans="2:5" s="2" customFormat="1" x14ac:dyDescent="0.25">
      <c r="B755" s="1"/>
      <c r="C755" s="1"/>
      <c r="D755" s="1"/>
      <c r="E755" s="19"/>
    </row>
    <row r="756" spans="2:5" s="2" customFormat="1" x14ac:dyDescent="0.25">
      <c r="B756" s="1"/>
      <c r="C756" s="1"/>
      <c r="D756" s="1"/>
      <c r="E756" s="19"/>
    </row>
    <row r="757" spans="2:5" s="2" customFormat="1" x14ac:dyDescent="0.25">
      <c r="B757" s="1"/>
      <c r="C757" s="1"/>
      <c r="D757" s="1"/>
      <c r="E757" s="19"/>
    </row>
    <row r="758" spans="2:5" s="2" customFormat="1" x14ac:dyDescent="0.25">
      <c r="B758" s="1"/>
      <c r="C758" s="1"/>
      <c r="D758" s="1"/>
      <c r="E758" s="19"/>
    </row>
    <row r="759" spans="2:5" s="2" customFormat="1" x14ac:dyDescent="0.25">
      <c r="B759" s="1"/>
      <c r="C759" s="1"/>
      <c r="D759" s="1"/>
      <c r="E759" s="19"/>
    </row>
    <row r="760" spans="2:5" s="2" customFormat="1" x14ac:dyDescent="0.25">
      <c r="B760" s="1"/>
      <c r="C760" s="1"/>
      <c r="D760" s="1"/>
      <c r="E760" s="19"/>
    </row>
    <row r="761" spans="2:5" s="2" customFormat="1" x14ac:dyDescent="0.25">
      <c r="B761" s="1"/>
      <c r="C761" s="1"/>
      <c r="D761" s="1"/>
      <c r="E761" s="19"/>
    </row>
    <row r="762" spans="2:5" s="2" customFormat="1" x14ac:dyDescent="0.25">
      <c r="B762" s="1"/>
      <c r="C762" s="1"/>
      <c r="D762" s="1"/>
      <c r="E762" s="19"/>
    </row>
    <row r="763" spans="2:5" s="2" customFormat="1" x14ac:dyDescent="0.25">
      <c r="B763" s="1"/>
      <c r="C763" s="1"/>
      <c r="D763" s="1"/>
      <c r="E763" s="19"/>
    </row>
    <row r="764" spans="2:5" s="2" customFormat="1" x14ac:dyDescent="0.25">
      <c r="B764" s="1"/>
      <c r="C764" s="1"/>
      <c r="D764" s="1"/>
      <c r="E764" s="19"/>
    </row>
    <row r="765" spans="2:5" s="2" customFormat="1" x14ac:dyDescent="0.25">
      <c r="B765" s="1"/>
      <c r="C765" s="1"/>
      <c r="D765" s="1"/>
      <c r="E765" s="19"/>
    </row>
    <row r="766" spans="2:5" s="2" customFormat="1" x14ac:dyDescent="0.25">
      <c r="B766" s="1"/>
      <c r="C766" s="1"/>
      <c r="D766" s="1"/>
      <c r="E766" s="19"/>
    </row>
    <row r="767" spans="2:5" s="2" customFormat="1" x14ac:dyDescent="0.25">
      <c r="B767" s="1"/>
      <c r="C767" s="1"/>
      <c r="D767" s="1"/>
      <c r="E767" s="19"/>
    </row>
    <row r="768" spans="2:5" s="2" customFormat="1" x14ac:dyDescent="0.25">
      <c r="B768" s="1"/>
      <c r="C768" s="1"/>
      <c r="D768" s="1"/>
      <c r="E768" s="19"/>
    </row>
    <row r="769" spans="2:5" s="2" customFormat="1" x14ac:dyDescent="0.25">
      <c r="B769" s="1"/>
      <c r="C769" s="1"/>
      <c r="D769" s="1"/>
      <c r="E769" s="19"/>
    </row>
    <row r="770" spans="2:5" s="2" customFormat="1" x14ac:dyDescent="0.25">
      <c r="B770" s="1"/>
      <c r="C770" s="1"/>
      <c r="D770" s="1"/>
      <c r="E770" s="19"/>
    </row>
    <row r="771" spans="2:5" s="2" customFormat="1" x14ac:dyDescent="0.25">
      <c r="B771" s="1"/>
      <c r="C771" s="1"/>
      <c r="D771" s="1"/>
      <c r="E771" s="19"/>
    </row>
    <row r="772" spans="2:5" s="2" customFormat="1" x14ac:dyDescent="0.25">
      <c r="B772" s="1"/>
      <c r="C772" s="1"/>
      <c r="D772" s="1"/>
      <c r="E772" s="19"/>
    </row>
    <row r="773" spans="2:5" s="2" customFormat="1" x14ac:dyDescent="0.25">
      <c r="B773" s="1"/>
      <c r="C773" s="1"/>
      <c r="D773" s="1"/>
      <c r="E773" s="19"/>
    </row>
    <row r="774" spans="2:5" s="2" customFormat="1" x14ac:dyDescent="0.25">
      <c r="B774" s="1"/>
      <c r="C774" s="1"/>
      <c r="D774" s="1"/>
      <c r="E774" s="19"/>
    </row>
    <row r="775" spans="2:5" s="2" customFormat="1" x14ac:dyDescent="0.25">
      <c r="B775" s="1"/>
      <c r="C775" s="1"/>
      <c r="D775" s="1"/>
      <c r="E775" s="19"/>
    </row>
    <row r="776" spans="2:5" s="2" customFormat="1" x14ac:dyDescent="0.25">
      <c r="B776" s="1"/>
      <c r="C776" s="1"/>
      <c r="D776" s="1"/>
      <c r="E776" s="19"/>
    </row>
    <row r="777" spans="2:5" s="2" customFormat="1" x14ac:dyDescent="0.25">
      <c r="B777" s="1"/>
      <c r="C777" s="1"/>
      <c r="D777" s="1"/>
      <c r="E777" s="19"/>
    </row>
    <row r="778" spans="2:5" s="2" customFormat="1" x14ac:dyDescent="0.25">
      <c r="B778" s="1"/>
      <c r="C778" s="1"/>
      <c r="D778" s="1"/>
      <c r="E778" s="19"/>
    </row>
    <row r="779" spans="2:5" s="2" customFormat="1" x14ac:dyDescent="0.25">
      <c r="B779" s="1"/>
      <c r="C779" s="1"/>
      <c r="D779" s="1"/>
      <c r="E779" s="19"/>
    </row>
    <row r="780" spans="2:5" s="2" customFormat="1" x14ac:dyDescent="0.25">
      <c r="B780" s="1"/>
      <c r="C780" s="1"/>
      <c r="D780" s="1"/>
      <c r="E780" s="19"/>
    </row>
    <row r="781" spans="2:5" s="2" customFormat="1" x14ac:dyDescent="0.25">
      <c r="B781" s="1"/>
      <c r="C781" s="1"/>
      <c r="D781" s="1"/>
      <c r="E781" s="19"/>
    </row>
    <row r="782" spans="2:5" s="2" customFormat="1" x14ac:dyDescent="0.25">
      <c r="B782" s="1"/>
      <c r="C782" s="1"/>
      <c r="D782" s="1"/>
      <c r="E782" s="19"/>
    </row>
    <row r="783" spans="2:5" s="2" customFormat="1" x14ac:dyDescent="0.25">
      <c r="B783" s="1"/>
      <c r="C783" s="1"/>
      <c r="D783" s="1"/>
      <c r="E783" s="19"/>
    </row>
    <row r="784" spans="2:5" s="2" customFormat="1" x14ac:dyDescent="0.25">
      <c r="B784" s="1"/>
      <c r="C784" s="1"/>
      <c r="D784" s="1"/>
      <c r="E784" s="19"/>
    </row>
    <row r="785" spans="2:5" s="2" customFormat="1" x14ac:dyDescent="0.25">
      <c r="B785" s="1"/>
      <c r="C785" s="1"/>
      <c r="D785" s="1"/>
      <c r="E785" s="19"/>
    </row>
    <row r="786" spans="2:5" s="2" customFormat="1" x14ac:dyDescent="0.25">
      <c r="B786" s="1"/>
      <c r="C786" s="1"/>
      <c r="D786" s="1"/>
      <c r="E786" s="19"/>
    </row>
    <row r="787" spans="2:5" s="2" customFormat="1" x14ac:dyDescent="0.25">
      <c r="B787" s="1"/>
      <c r="C787" s="1"/>
      <c r="D787" s="1"/>
      <c r="E787" s="19"/>
    </row>
    <row r="788" spans="2:5" s="2" customFormat="1" x14ac:dyDescent="0.25">
      <c r="B788" s="1"/>
      <c r="C788" s="1"/>
      <c r="D788" s="1"/>
      <c r="E788" s="19"/>
    </row>
    <row r="789" spans="2:5" s="2" customFormat="1" x14ac:dyDescent="0.25">
      <c r="B789" s="1"/>
      <c r="C789" s="1"/>
      <c r="D789" s="1"/>
      <c r="E789" s="19"/>
    </row>
    <row r="790" spans="2:5" s="2" customFormat="1" x14ac:dyDescent="0.25">
      <c r="B790" s="1"/>
      <c r="C790" s="1"/>
      <c r="D790" s="1"/>
      <c r="E790" s="19"/>
    </row>
    <row r="791" spans="2:5" s="2" customFormat="1" x14ac:dyDescent="0.25">
      <c r="B791" s="1"/>
      <c r="C791" s="1"/>
      <c r="D791" s="1"/>
      <c r="E791" s="19"/>
    </row>
    <row r="792" spans="2:5" s="2" customFormat="1" x14ac:dyDescent="0.25">
      <c r="B792" s="1"/>
      <c r="C792" s="1"/>
      <c r="D792" s="1"/>
      <c r="E792" s="19"/>
    </row>
    <row r="793" spans="2:5" s="2" customFormat="1" x14ac:dyDescent="0.25">
      <c r="B793" s="1"/>
      <c r="C793" s="1"/>
      <c r="D793" s="1"/>
      <c r="E793" s="19"/>
    </row>
    <row r="794" spans="2:5" s="2" customFormat="1" x14ac:dyDescent="0.25">
      <c r="B794" s="1"/>
      <c r="C794" s="1"/>
      <c r="D794" s="1"/>
      <c r="E794" s="19"/>
    </row>
    <row r="795" spans="2:5" s="2" customFormat="1" x14ac:dyDescent="0.25">
      <c r="B795" s="1"/>
      <c r="C795" s="1"/>
      <c r="D795" s="1"/>
      <c r="E795" s="19"/>
    </row>
    <row r="796" spans="2:5" s="2" customFormat="1" x14ac:dyDescent="0.25">
      <c r="B796" s="1"/>
      <c r="C796" s="1"/>
      <c r="D796" s="1"/>
      <c r="E796" s="19"/>
    </row>
    <row r="797" spans="2:5" s="2" customFormat="1" x14ac:dyDescent="0.25">
      <c r="B797" s="1"/>
      <c r="C797" s="1"/>
      <c r="D797" s="1"/>
      <c r="E797" s="19"/>
    </row>
    <row r="798" spans="2:5" s="2" customFormat="1" x14ac:dyDescent="0.25">
      <c r="B798" s="1"/>
      <c r="C798" s="1"/>
      <c r="D798" s="1"/>
      <c r="E798" s="19"/>
    </row>
    <row r="799" spans="2:5" s="2" customFormat="1" x14ac:dyDescent="0.25">
      <c r="B799" s="1"/>
      <c r="C799" s="1"/>
      <c r="D799" s="1"/>
      <c r="E799" s="19"/>
    </row>
    <row r="800" spans="2:5" s="2" customFormat="1" x14ac:dyDescent="0.25">
      <c r="B800" s="1"/>
      <c r="C800" s="1"/>
      <c r="D800" s="1"/>
      <c r="E800" s="19"/>
    </row>
    <row r="801" spans="2:5" s="2" customFormat="1" x14ac:dyDescent="0.25">
      <c r="B801" s="1"/>
      <c r="C801" s="1"/>
      <c r="D801" s="1"/>
      <c r="E801" s="19"/>
    </row>
    <row r="802" spans="2:5" s="2" customFormat="1" x14ac:dyDescent="0.25">
      <c r="B802" s="1"/>
      <c r="C802" s="1"/>
      <c r="D802" s="1"/>
      <c r="E802" s="19"/>
    </row>
    <row r="803" spans="2:5" s="2" customFormat="1" x14ac:dyDescent="0.25">
      <c r="B803" s="1"/>
      <c r="C803" s="1"/>
      <c r="D803" s="1"/>
      <c r="E803" s="19"/>
    </row>
    <row r="804" spans="2:5" s="2" customFormat="1" x14ac:dyDescent="0.25">
      <c r="B804" s="1"/>
      <c r="C804" s="1"/>
      <c r="D804" s="1"/>
      <c r="E804" s="19"/>
    </row>
    <row r="805" spans="2:5" s="2" customFormat="1" x14ac:dyDescent="0.25">
      <c r="B805" s="1"/>
      <c r="C805" s="1"/>
      <c r="D805" s="1"/>
      <c r="E805" s="19"/>
    </row>
    <row r="806" spans="2:5" s="2" customFormat="1" x14ac:dyDescent="0.25">
      <c r="B806" s="1"/>
      <c r="C806" s="1"/>
      <c r="D806" s="1"/>
      <c r="E806" s="19"/>
    </row>
    <row r="807" spans="2:5" s="2" customFormat="1" x14ac:dyDescent="0.25">
      <c r="B807" s="1"/>
      <c r="C807" s="1"/>
      <c r="D807" s="1"/>
      <c r="E807" s="19"/>
    </row>
    <row r="808" spans="2:5" s="2" customFormat="1" x14ac:dyDescent="0.25">
      <c r="B808" s="1"/>
      <c r="C808" s="1"/>
      <c r="D808" s="1"/>
      <c r="E808" s="19"/>
    </row>
    <row r="809" spans="2:5" s="2" customFormat="1" x14ac:dyDescent="0.25">
      <c r="B809" s="1"/>
      <c r="C809" s="1"/>
      <c r="D809" s="1"/>
      <c r="E809" s="19"/>
    </row>
    <row r="810" spans="2:5" s="2" customFormat="1" x14ac:dyDescent="0.25">
      <c r="B810" s="1"/>
      <c r="C810" s="1"/>
      <c r="D810" s="1"/>
      <c r="E810" s="19"/>
    </row>
    <row r="811" spans="2:5" s="2" customFormat="1" x14ac:dyDescent="0.25">
      <c r="B811" s="1"/>
      <c r="C811" s="1"/>
      <c r="D811" s="1"/>
      <c r="E811" s="19"/>
    </row>
    <row r="812" spans="2:5" s="2" customFormat="1" x14ac:dyDescent="0.25">
      <c r="B812" s="1"/>
      <c r="C812" s="1"/>
      <c r="D812" s="1"/>
      <c r="E812" s="19"/>
    </row>
    <row r="813" spans="2:5" s="2" customFormat="1" x14ac:dyDescent="0.25">
      <c r="B813" s="1"/>
      <c r="C813" s="1"/>
      <c r="D813" s="1"/>
      <c r="E813" s="19"/>
    </row>
    <row r="814" spans="2:5" s="2" customFormat="1" x14ac:dyDescent="0.25">
      <c r="B814" s="1"/>
      <c r="C814" s="1"/>
      <c r="D814" s="1"/>
      <c r="E814" s="19"/>
    </row>
    <row r="815" spans="2:5" s="2" customFormat="1" x14ac:dyDescent="0.25">
      <c r="B815" s="1"/>
      <c r="C815" s="1"/>
      <c r="D815" s="1"/>
      <c r="E815" s="19"/>
    </row>
    <row r="816" spans="2:5" s="2" customFormat="1" x14ac:dyDescent="0.25">
      <c r="B816" s="1"/>
      <c r="C816" s="1"/>
      <c r="D816" s="1"/>
      <c r="E816" s="19"/>
    </row>
    <row r="817" spans="2:5" s="2" customFormat="1" x14ac:dyDescent="0.25">
      <c r="B817" s="1"/>
      <c r="C817" s="1"/>
      <c r="D817" s="1"/>
      <c r="E817" s="19"/>
    </row>
    <row r="818" spans="2:5" s="2" customFormat="1" x14ac:dyDescent="0.25">
      <c r="B818" s="1"/>
      <c r="C818" s="1"/>
      <c r="D818" s="1"/>
      <c r="E818" s="19"/>
    </row>
    <row r="819" spans="2:5" s="2" customFormat="1" x14ac:dyDescent="0.25">
      <c r="B819" s="1"/>
      <c r="C819" s="1"/>
      <c r="D819" s="1"/>
      <c r="E819" s="19"/>
    </row>
    <row r="820" spans="2:5" s="2" customFormat="1" x14ac:dyDescent="0.25">
      <c r="B820" s="1"/>
      <c r="C820" s="1"/>
      <c r="D820" s="1"/>
      <c r="E820" s="19"/>
    </row>
    <row r="821" spans="2:5" s="2" customFormat="1" x14ac:dyDescent="0.25">
      <c r="B821" s="1"/>
      <c r="C821" s="1"/>
      <c r="D821" s="1"/>
      <c r="E821" s="19"/>
    </row>
    <row r="822" spans="2:5" s="2" customFormat="1" x14ac:dyDescent="0.25">
      <c r="B822" s="1"/>
      <c r="C822" s="1"/>
      <c r="D822" s="1"/>
      <c r="E822" s="19"/>
    </row>
    <row r="823" spans="2:5" s="2" customFormat="1" x14ac:dyDescent="0.25">
      <c r="B823" s="1"/>
      <c r="C823" s="1"/>
      <c r="D823" s="1"/>
      <c r="E823" s="19"/>
    </row>
    <row r="824" spans="2:5" s="2" customFormat="1" x14ac:dyDescent="0.25">
      <c r="B824" s="1"/>
      <c r="C824" s="1"/>
      <c r="D824" s="1"/>
      <c r="E824" s="19"/>
    </row>
    <row r="825" spans="2:5" s="2" customFormat="1" x14ac:dyDescent="0.25">
      <c r="B825" s="1"/>
      <c r="C825" s="1"/>
      <c r="D825" s="1"/>
      <c r="E825" s="19"/>
    </row>
    <row r="826" spans="2:5" s="2" customFormat="1" x14ac:dyDescent="0.25">
      <c r="B826" s="1"/>
      <c r="C826" s="1"/>
      <c r="D826" s="1"/>
      <c r="E826" s="19"/>
    </row>
    <row r="827" spans="2:5" s="2" customFormat="1" x14ac:dyDescent="0.25">
      <c r="B827" s="1"/>
      <c r="C827" s="1"/>
      <c r="D827" s="1"/>
      <c r="E827" s="19"/>
    </row>
    <row r="828" spans="2:5" s="2" customFormat="1" x14ac:dyDescent="0.25">
      <c r="B828" s="1"/>
      <c r="C828" s="1"/>
      <c r="D828" s="1"/>
      <c r="E828" s="19"/>
    </row>
    <row r="829" spans="2:5" s="2" customFormat="1" x14ac:dyDescent="0.25">
      <c r="B829" s="1"/>
      <c r="C829" s="1"/>
      <c r="D829" s="1"/>
      <c r="E829" s="19"/>
    </row>
    <row r="830" spans="2:5" s="2" customFormat="1" x14ac:dyDescent="0.25">
      <c r="B830" s="1"/>
      <c r="C830" s="1"/>
      <c r="D830" s="1"/>
      <c r="E830" s="19"/>
    </row>
    <row r="831" spans="2:5" s="2" customFormat="1" x14ac:dyDescent="0.25">
      <c r="B831" s="1"/>
      <c r="C831" s="1"/>
      <c r="D831" s="1"/>
      <c r="E831" s="19"/>
    </row>
    <row r="832" spans="2:5" s="2" customFormat="1" x14ac:dyDescent="0.25">
      <c r="B832" s="1"/>
      <c r="C832" s="1"/>
      <c r="D832" s="1"/>
      <c r="E832" s="19"/>
    </row>
    <row r="833" spans="2:5" s="2" customFormat="1" x14ac:dyDescent="0.25">
      <c r="B833" s="1"/>
      <c r="C833" s="1"/>
      <c r="D833" s="1"/>
      <c r="E833" s="19"/>
    </row>
    <row r="834" spans="2:5" s="2" customFormat="1" x14ac:dyDescent="0.25">
      <c r="B834" s="1"/>
      <c r="C834" s="1"/>
      <c r="D834" s="1"/>
      <c r="E834" s="19"/>
    </row>
    <row r="835" spans="2:5" s="2" customFormat="1" x14ac:dyDescent="0.25">
      <c r="B835" s="1"/>
      <c r="C835" s="1"/>
      <c r="D835" s="1"/>
      <c r="E835" s="19"/>
    </row>
    <row r="836" spans="2:5" s="2" customFormat="1" x14ac:dyDescent="0.25">
      <c r="B836" s="1"/>
      <c r="C836" s="1"/>
      <c r="D836" s="1"/>
      <c r="E836" s="19"/>
    </row>
    <row r="837" spans="2:5" s="2" customFormat="1" x14ac:dyDescent="0.25">
      <c r="B837" s="1"/>
      <c r="C837" s="1"/>
      <c r="D837" s="1"/>
      <c r="E837" s="19"/>
    </row>
    <row r="838" spans="2:5" s="2" customFormat="1" x14ac:dyDescent="0.25">
      <c r="B838" s="1"/>
      <c r="C838" s="1"/>
      <c r="D838" s="1"/>
      <c r="E838" s="19"/>
    </row>
    <row r="839" spans="2:5" s="2" customFormat="1" x14ac:dyDescent="0.25">
      <c r="B839" s="1"/>
      <c r="C839" s="1"/>
      <c r="D839" s="1"/>
      <c r="E839" s="19"/>
    </row>
    <row r="840" spans="2:5" s="2" customFormat="1" x14ac:dyDescent="0.25">
      <c r="B840" s="1"/>
      <c r="C840" s="1"/>
      <c r="D840" s="1"/>
      <c r="E840" s="19"/>
    </row>
    <row r="841" spans="2:5" s="2" customFormat="1" x14ac:dyDescent="0.25">
      <c r="B841" s="1"/>
      <c r="C841" s="1"/>
      <c r="D841" s="1"/>
      <c r="E841" s="19"/>
    </row>
    <row r="842" spans="2:5" s="2" customFormat="1" x14ac:dyDescent="0.25">
      <c r="B842" s="1"/>
      <c r="C842" s="1"/>
      <c r="D842" s="1"/>
      <c r="E842" s="19"/>
    </row>
    <row r="843" spans="2:5" s="2" customFormat="1" x14ac:dyDescent="0.25">
      <c r="B843" s="1"/>
      <c r="C843" s="1"/>
      <c r="D843" s="1"/>
      <c r="E843" s="19"/>
    </row>
    <row r="844" spans="2:5" s="2" customFormat="1" x14ac:dyDescent="0.25">
      <c r="B844" s="1"/>
      <c r="C844" s="1"/>
      <c r="D844" s="1"/>
      <c r="E844" s="19"/>
    </row>
    <row r="845" spans="2:5" s="2" customFormat="1" x14ac:dyDescent="0.25">
      <c r="B845" s="1"/>
      <c r="C845" s="1"/>
      <c r="D845" s="1"/>
      <c r="E845" s="19"/>
    </row>
    <row r="846" spans="2:5" s="2" customFormat="1" x14ac:dyDescent="0.25">
      <c r="B846" s="1"/>
      <c r="C846" s="1"/>
      <c r="D846" s="1"/>
      <c r="E846" s="19"/>
    </row>
    <row r="847" spans="2:5" s="2" customFormat="1" x14ac:dyDescent="0.25">
      <c r="B847" s="1"/>
      <c r="C847" s="1"/>
      <c r="D847" s="1"/>
      <c r="E847" s="19"/>
    </row>
    <row r="848" spans="2:5" s="2" customFormat="1" x14ac:dyDescent="0.25">
      <c r="B848" s="1"/>
      <c r="C848" s="1"/>
      <c r="D848" s="1"/>
      <c r="E848" s="19"/>
    </row>
    <row r="849" spans="2:5" s="2" customFormat="1" x14ac:dyDescent="0.25">
      <c r="B849" s="1"/>
      <c r="C849" s="1"/>
      <c r="D849" s="1"/>
      <c r="E849" s="19"/>
    </row>
    <row r="850" spans="2:5" s="2" customFormat="1" x14ac:dyDescent="0.25">
      <c r="B850" s="1"/>
      <c r="C850" s="1"/>
      <c r="D850" s="1"/>
      <c r="E850" s="19"/>
    </row>
    <row r="851" spans="2:5" s="2" customFormat="1" x14ac:dyDescent="0.25">
      <c r="B851" s="1"/>
      <c r="C851" s="1"/>
      <c r="D851" s="1"/>
      <c r="E851" s="19"/>
    </row>
    <row r="852" spans="2:5" s="2" customFormat="1" x14ac:dyDescent="0.25">
      <c r="B852" s="1"/>
      <c r="C852" s="1"/>
      <c r="D852" s="1"/>
      <c r="E852" s="19"/>
    </row>
    <row r="853" spans="2:5" s="2" customFormat="1" x14ac:dyDescent="0.25">
      <c r="B853" s="1"/>
      <c r="C853" s="1"/>
      <c r="D853" s="1"/>
      <c r="E853" s="19"/>
    </row>
    <row r="854" spans="2:5" s="2" customFormat="1" x14ac:dyDescent="0.25">
      <c r="B854" s="1"/>
      <c r="C854" s="1"/>
      <c r="D854" s="1"/>
      <c r="E854" s="19"/>
    </row>
    <row r="855" spans="2:5" s="2" customFormat="1" x14ac:dyDescent="0.25">
      <c r="B855" s="1"/>
      <c r="C855" s="1"/>
      <c r="D855" s="1"/>
      <c r="E855" s="19"/>
    </row>
    <row r="856" spans="2:5" s="2" customFormat="1" x14ac:dyDescent="0.25">
      <c r="B856" s="1"/>
      <c r="C856" s="1"/>
      <c r="D856" s="1"/>
      <c r="E856" s="19"/>
    </row>
    <row r="857" spans="2:5" s="2" customFormat="1" x14ac:dyDescent="0.25">
      <c r="B857" s="1"/>
      <c r="C857" s="1"/>
      <c r="D857" s="1"/>
      <c r="E857" s="19"/>
    </row>
    <row r="858" spans="2:5" s="2" customFormat="1" x14ac:dyDescent="0.25">
      <c r="B858" s="1"/>
      <c r="C858" s="1"/>
      <c r="D858" s="1"/>
      <c r="E858" s="19"/>
    </row>
    <row r="859" spans="2:5" s="2" customFormat="1" x14ac:dyDescent="0.25">
      <c r="B859" s="1"/>
      <c r="C859" s="1"/>
      <c r="D859" s="1"/>
      <c r="E859" s="19"/>
    </row>
    <row r="860" spans="2:5" s="2" customFormat="1" x14ac:dyDescent="0.25">
      <c r="B860" s="1"/>
      <c r="C860" s="1"/>
      <c r="D860" s="1"/>
      <c r="E860" s="19"/>
    </row>
    <row r="861" spans="2:5" s="2" customFormat="1" x14ac:dyDescent="0.25">
      <c r="B861" s="1"/>
      <c r="C861" s="1"/>
      <c r="D861" s="1"/>
      <c r="E861" s="19"/>
    </row>
    <row r="862" spans="2:5" s="2" customFormat="1" x14ac:dyDescent="0.25">
      <c r="B862" s="1"/>
      <c r="C862" s="1"/>
      <c r="D862" s="1"/>
      <c r="E862" s="19"/>
    </row>
    <row r="863" spans="2:5" s="2" customFormat="1" x14ac:dyDescent="0.25">
      <c r="B863" s="1"/>
      <c r="C863" s="1"/>
      <c r="D863" s="1"/>
      <c r="E863" s="19"/>
    </row>
    <row r="864" spans="2:5" s="2" customFormat="1" x14ac:dyDescent="0.25">
      <c r="B864" s="1"/>
      <c r="C864" s="1"/>
      <c r="D864" s="1"/>
      <c r="E864" s="19"/>
    </row>
    <row r="865" spans="2:5" s="2" customFormat="1" x14ac:dyDescent="0.25">
      <c r="B865" s="1"/>
      <c r="C865" s="1"/>
      <c r="D865" s="1"/>
      <c r="E865" s="19"/>
    </row>
    <row r="866" spans="2:5" s="2" customFormat="1" x14ac:dyDescent="0.25">
      <c r="B866" s="1"/>
      <c r="C866" s="1"/>
      <c r="D866" s="1"/>
      <c r="E866" s="19"/>
    </row>
    <row r="867" spans="2:5" s="2" customFormat="1" x14ac:dyDescent="0.25">
      <c r="B867" s="1"/>
      <c r="C867" s="1"/>
      <c r="D867" s="1"/>
      <c r="E867" s="19"/>
    </row>
    <row r="868" spans="2:5" s="2" customFormat="1" x14ac:dyDescent="0.25">
      <c r="B868" s="1"/>
      <c r="C868" s="1"/>
      <c r="D868" s="1"/>
      <c r="E868" s="19"/>
    </row>
    <row r="869" spans="2:5" s="2" customFormat="1" x14ac:dyDescent="0.25">
      <c r="B869" s="1"/>
      <c r="C869" s="1"/>
      <c r="D869" s="1"/>
      <c r="E869" s="19"/>
    </row>
    <row r="870" spans="2:5" s="2" customFormat="1" x14ac:dyDescent="0.25">
      <c r="B870" s="1"/>
      <c r="C870" s="1"/>
      <c r="D870" s="1"/>
      <c r="E870" s="19"/>
    </row>
    <row r="871" spans="2:5" s="2" customFormat="1" x14ac:dyDescent="0.25">
      <c r="B871" s="1"/>
      <c r="C871" s="1"/>
      <c r="D871" s="1"/>
      <c r="E871" s="19"/>
    </row>
    <row r="872" spans="2:5" s="2" customFormat="1" x14ac:dyDescent="0.25">
      <c r="B872" s="1"/>
      <c r="C872" s="1"/>
      <c r="D872" s="1"/>
      <c r="E872" s="19"/>
    </row>
    <row r="873" spans="2:5" s="2" customFormat="1" x14ac:dyDescent="0.25">
      <c r="B873" s="1"/>
      <c r="C873" s="1"/>
      <c r="D873" s="1"/>
      <c r="E873" s="19"/>
    </row>
    <row r="874" spans="2:5" s="2" customFormat="1" x14ac:dyDescent="0.25">
      <c r="B874" s="1"/>
      <c r="C874" s="1"/>
      <c r="D874" s="1"/>
      <c r="E874" s="19"/>
    </row>
    <row r="875" spans="2:5" s="2" customFormat="1" x14ac:dyDescent="0.25">
      <c r="B875" s="1"/>
      <c r="C875" s="1"/>
      <c r="D875" s="1"/>
      <c r="E875" s="19"/>
    </row>
    <row r="876" spans="2:5" s="2" customFormat="1" x14ac:dyDescent="0.25">
      <c r="B876" s="1"/>
      <c r="C876" s="1"/>
      <c r="D876" s="1"/>
      <c r="E876" s="19"/>
    </row>
    <row r="877" spans="2:5" s="2" customFormat="1" x14ac:dyDescent="0.25">
      <c r="B877" s="1"/>
      <c r="C877" s="1"/>
      <c r="D877" s="1"/>
      <c r="E877" s="19"/>
    </row>
    <row r="878" spans="2:5" s="2" customFormat="1" x14ac:dyDescent="0.25">
      <c r="B878" s="1"/>
      <c r="C878" s="1"/>
      <c r="D878" s="1"/>
      <c r="E878" s="19"/>
    </row>
    <row r="879" spans="2:5" s="2" customFormat="1" x14ac:dyDescent="0.25">
      <c r="B879" s="1"/>
      <c r="C879" s="1"/>
      <c r="D879" s="1"/>
      <c r="E879" s="19"/>
    </row>
    <row r="880" spans="2:5" s="2" customFormat="1" x14ac:dyDescent="0.25">
      <c r="B880" s="1"/>
      <c r="C880" s="1"/>
      <c r="D880" s="1"/>
      <c r="E880" s="19"/>
    </row>
    <row r="881" spans="2:5" s="2" customFormat="1" x14ac:dyDescent="0.25">
      <c r="B881" s="1"/>
      <c r="C881" s="1"/>
      <c r="D881" s="1"/>
      <c r="E881" s="19"/>
    </row>
    <row r="882" spans="2:5" s="2" customFormat="1" x14ac:dyDescent="0.25">
      <c r="B882" s="1"/>
      <c r="C882" s="1"/>
      <c r="D882" s="1"/>
      <c r="E882" s="19"/>
    </row>
    <row r="883" spans="2:5" s="2" customFormat="1" x14ac:dyDescent="0.25">
      <c r="B883" s="1"/>
      <c r="C883" s="1"/>
      <c r="D883" s="1"/>
      <c r="E883" s="19"/>
    </row>
    <row r="884" spans="2:5" s="2" customFormat="1" x14ac:dyDescent="0.25">
      <c r="B884" s="1"/>
      <c r="C884" s="1"/>
      <c r="D884" s="1"/>
      <c r="E884" s="19"/>
    </row>
    <row r="885" spans="2:5" s="2" customFormat="1" x14ac:dyDescent="0.25">
      <c r="B885" s="1"/>
      <c r="C885" s="1"/>
      <c r="D885" s="1"/>
      <c r="E885" s="19"/>
    </row>
    <row r="886" spans="2:5" s="2" customFormat="1" x14ac:dyDescent="0.25">
      <c r="B886" s="1"/>
      <c r="C886" s="1"/>
      <c r="D886" s="1"/>
      <c r="E886" s="19"/>
    </row>
    <row r="887" spans="2:5" s="2" customFormat="1" x14ac:dyDescent="0.25">
      <c r="B887" s="1"/>
      <c r="C887" s="1"/>
      <c r="D887" s="1"/>
      <c r="E887" s="19"/>
    </row>
    <row r="888" spans="2:5" s="2" customFormat="1" x14ac:dyDescent="0.25">
      <c r="B888" s="1"/>
      <c r="C888" s="1"/>
      <c r="D888" s="1"/>
      <c r="E888" s="19"/>
    </row>
    <row r="889" spans="2:5" s="2" customFormat="1" x14ac:dyDescent="0.25">
      <c r="B889" s="1"/>
      <c r="C889" s="1"/>
      <c r="D889" s="1"/>
      <c r="E889" s="19"/>
    </row>
    <row r="890" spans="2:5" s="2" customFormat="1" x14ac:dyDescent="0.25">
      <c r="B890" s="1"/>
      <c r="C890" s="1"/>
      <c r="D890" s="1"/>
      <c r="E890" s="19"/>
    </row>
    <row r="891" spans="2:5" s="2" customFormat="1" x14ac:dyDescent="0.25">
      <c r="B891" s="1"/>
      <c r="C891" s="1"/>
      <c r="D891" s="1"/>
      <c r="E891" s="19"/>
    </row>
    <row r="892" spans="2:5" s="2" customFormat="1" x14ac:dyDescent="0.25">
      <c r="B892" s="1"/>
      <c r="C892" s="1"/>
      <c r="D892" s="1"/>
      <c r="E892" s="19"/>
    </row>
    <row r="893" spans="2:5" s="2" customFormat="1" x14ac:dyDescent="0.25">
      <c r="B893" s="1"/>
      <c r="C893" s="1"/>
      <c r="D893" s="1"/>
      <c r="E893" s="19"/>
    </row>
    <row r="894" spans="2:5" s="2" customFormat="1" x14ac:dyDescent="0.25">
      <c r="B894" s="1"/>
      <c r="C894" s="1"/>
      <c r="D894" s="1"/>
      <c r="E894" s="19"/>
    </row>
    <row r="895" spans="2:5" s="2" customFormat="1" x14ac:dyDescent="0.25">
      <c r="B895" s="1"/>
      <c r="C895" s="1"/>
      <c r="D895" s="1"/>
      <c r="E895" s="19"/>
    </row>
    <row r="896" spans="2:5" s="2" customFormat="1" x14ac:dyDescent="0.25">
      <c r="B896" s="1"/>
      <c r="C896" s="1"/>
      <c r="D896" s="1"/>
      <c r="E896" s="19"/>
    </row>
    <row r="897" spans="2:5" s="2" customFormat="1" x14ac:dyDescent="0.25">
      <c r="B897" s="1"/>
      <c r="C897" s="1"/>
      <c r="D897" s="1"/>
      <c r="E897" s="19"/>
    </row>
    <row r="898" spans="2:5" s="2" customFormat="1" x14ac:dyDescent="0.25">
      <c r="B898" s="1"/>
      <c r="C898" s="1"/>
      <c r="D898" s="1"/>
      <c r="E898" s="19"/>
    </row>
    <row r="899" spans="2:5" s="2" customFormat="1" x14ac:dyDescent="0.25">
      <c r="B899" s="1"/>
      <c r="C899" s="1"/>
      <c r="D899" s="1"/>
      <c r="E899" s="19"/>
    </row>
    <row r="900" spans="2:5" s="2" customFormat="1" x14ac:dyDescent="0.25">
      <c r="B900" s="1"/>
      <c r="C900" s="1"/>
      <c r="D900" s="1"/>
      <c r="E900" s="19"/>
    </row>
    <row r="901" spans="2:5" s="2" customFormat="1" x14ac:dyDescent="0.25">
      <c r="B901" s="1"/>
      <c r="C901" s="1"/>
      <c r="D901" s="1"/>
      <c r="E901" s="19"/>
    </row>
    <row r="902" spans="2:5" s="2" customFormat="1" x14ac:dyDescent="0.25">
      <c r="B902" s="1"/>
      <c r="C902" s="1"/>
      <c r="D902" s="1"/>
      <c r="E902" s="19"/>
    </row>
    <row r="903" spans="2:5" s="2" customFormat="1" x14ac:dyDescent="0.25">
      <c r="B903" s="1"/>
      <c r="C903" s="1"/>
      <c r="D903" s="1"/>
      <c r="E903" s="19"/>
    </row>
    <row r="904" spans="2:5" s="2" customFormat="1" x14ac:dyDescent="0.25">
      <c r="B904" s="1"/>
      <c r="C904" s="1"/>
      <c r="D904" s="1"/>
      <c r="E904" s="19"/>
    </row>
    <row r="905" spans="2:5" s="2" customFormat="1" x14ac:dyDescent="0.25">
      <c r="B905" s="1"/>
      <c r="C905" s="1"/>
      <c r="D905" s="1"/>
      <c r="E905" s="19"/>
    </row>
    <row r="906" spans="2:5" s="2" customFormat="1" x14ac:dyDescent="0.25">
      <c r="B906" s="1"/>
      <c r="C906" s="1"/>
      <c r="D906" s="1"/>
      <c r="E906" s="19"/>
    </row>
    <row r="907" spans="2:5" s="2" customFormat="1" x14ac:dyDescent="0.25">
      <c r="B907" s="1"/>
      <c r="C907" s="1"/>
      <c r="D907" s="1"/>
      <c r="E907" s="19"/>
    </row>
    <row r="908" spans="2:5" s="2" customFormat="1" x14ac:dyDescent="0.25">
      <c r="B908" s="1"/>
      <c r="C908" s="1"/>
      <c r="D908" s="1"/>
      <c r="E908" s="19"/>
    </row>
    <row r="909" spans="2:5" s="2" customFormat="1" x14ac:dyDescent="0.25">
      <c r="B909" s="1"/>
      <c r="C909" s="1"/>
      <c r="D909" s="1"/>
      <c r="E909" s="19"/>
    </row>
    <row r="910" spans="2:5" s="2" customFormat="1" x14ac:dyDescent="0.25">
      <c r="B910" s="1"/>
      <c r="C910" s="1"/>
      <c r="D910" s="1"/>
      <c r="E910" s="19"/>
    </row>
    <row r="911" spans="2:5" s="2" customFormat="1" x14ac:dyDescent="0.25">
      <c r="B911" s="1"/>
      <c r="C911" s="1"/>
      <c r="D911" s="1"/>
      <c r="E911" s="19"/>
    </row>
    <row r="912" spans="2:5" s="2" customFormat="1" x14ac:dyDescent="0.25">
      <c r="B912" s="1"/>
      <c r="C912" s="1"/>
      <c r="D912" s="1"/>
      <c r="E912" s="19"/>
    </row>
    <row r="913" spans="2:5" s="2" customFormat="1" x14ac:dyDescent="0.25">
      <c r="B913" s="1"/>
      <c r="C913" s="1"/>
      <c r="D913" s="1"/>
      <c r="E913" s="19"/>
    </row>
    <row r="914" spans="2:5" s="2" customFormat="1" x14ac:dyDescent="0.25">
      <c r="B914" s="1"/>
      <c r="C914" s="1"/>
      <c r="D914" s="1"/>
      <c r="E914" s="19"/>
    </row>
    <row r="915" spans="2:5" s="2" customFormat="1" x14ac:dyDescent="0.25">
      <c r="B915" s="1"/>
      <c r="C915" s="1"/>
      <c r="D915" s="1"/>
      <c r="E915" s="19"/>
    </row>
    <row r="916" spans="2:5" s="2" customFormat="1" x14ac:dyDescent="0.25">
      <c r="B916" s="1"/>
      <c r="C916" s="1"/>
      <c r="D916" s="1"/>
      <c r="E916" s="19"/>
    </row>
    <row r="917" spans="2:5" s="2" customFormat="1" x14ac:dyDescent="0.25">
      <c r="B917" s="1"/>
      <c r="C917" s="1"/>
      <c r="D917" s="1"/>
      <c r="E917" s="19"/>
    </row>
    <row r="918" spans="2:5" s="2" customFormat="1" x14ac:dyDescent="0.25">
      <c r="B918" s="1"/>
      <c r="C918" s="1"/>
      <c r="D918" s="1"/>
      <c r="E918" s="19"/>
    </row>
    <row r="919" spans="2:5" s="2" customFormat="1" x14ac:dyDescent="0.25">
      <c r="B919" s="1"/>
      <c r="C919" s="1"/>
      <c r="D919" s="1"/>
      <c r="E919" s="19"/>
    </row>
    <row r="920" spans="2:5" s="2" customFormat="1" x14ac:dyDescent="0.25">
      <c r="B920" s="1"/>
      <c r="C920" s="1"/>
      <c r="D920" s="1"/>
      <c r="E920" s="19"/>
    </row>
    <row r="921" spans="2:5" s="2" customFormat="1" x14ac:dyDescent="0.25">
      <c r="B921" s="1"/>
      <c r="C921" s="1"/>
      <c r="D921" s="1"/>
      <c r="E921" s="19"/>
    </row>
    <row r="922" spans="2:5" s="2" customFormat="1" x14ac:dyDescent="0.25">
      <c r="B922" s="1"/>
      <c r="C922" s="1"/>
      <c r="D922" s="1"/>
      <c r="E922" s="19"/>
    </row>
    <row r="923" spans="2:5" s="2" customFormat="1" x14ac:dyDescent="0.25">
      <c r="B923" s="1"/>
      <c r="C923" s="1"/>
      <c r="D923" s="1"/>
      <c r="E923" s="19"/>
    </row>
    <row r="924" spans="2:5" s="2" customFormat="1" x14ac:dyDescent="0.25">
      <c r="B924" s="1"/>
      <c r="C924" s="1"/>
      <c r="D924" s="1"/>
      <c r="E924" s="19"/>
    </row>
    <row r="925" spans="2:5" s="2" customFormat="1" x14ac:dyDescent="0.25">
      <c r="B925" s="1"/>
      <c r="C925" s="1"/>
      <c r="D925" s="1"/>
      <c r="E925" s="19"/>
    </row>
    <row r="926" spans="2:5" s="2" customFormat="1" x14ac:dyDescent="0.25">
      <c r="B926" s="1"/>
      <c r="C926" s="1"/>
      <c r="D926" s="1"/>
      <c r="E926" s="19"/>
    </row>
    <row r="927" spans="2:5" s="2" customFormat="1" x14ac:dyDescent="0.25">
      <c r="B927" s="1"/>
      <c r="C927" s="1"/>
      <c r="D927" s="1"/>
      <c r="E927" s="19"/>
    </row>
    <row r="928" spans="2:5" s="2" customFormat="1" x14ac:dyDescent="0.25">
      <c r="B928" s="1"/>
      <c r="C928" s="1"/>
      <c r="D928" s="1"/>
      <c r="E928" s="19"/>
    </row>
    <row r="929" spans="2:5" s="2" customFormat="1" x14ac:dyDescent="0.25">
      <c r="B929" s="1"/>
      <c r="C929" s="1"/>
      <c r="D929" s="1"/>
      <c r="E929" s="19"/>
    </row>
    <row r="930" spans="2:5" s="2" customFormat="1" x14ac:dyDescent="0.25">
      <c r="B930" s="1"/>
      <c r="C930" s="1"/>
      <c r="D930" s="1"/>
      <c r="E930" s="19"/>
    </row>
    <row r="931" spans="2:5" s="2" customFormat="1" x14ac:dyDescent="0.25">
      <c r="B931" s="1"/>
      <c r="C931" s="1"/>
      <c r="D931" s="1"/>
      <c r="E931" s="19"/>
    </row>
    <row r="932" spans="2:5" s="2" customFormat="1" x14ac:dyDescent="0.25">
      <c r="B932" s="1"/>
      <c r="C932" s="1"/>
      <c r="D932" s="1"/>
      <c r="E932" s="19"/>
    </row>
    <row r="933" spans="2:5" s="2" customFormat="1" x14ac:dyDescent="0.25">
      <c r="B933" s="1"/>
      <c r="C933" s="1"/>
      <c r="D933" s="1"/>
      <c r="E933" s="19"/>
    </row>
    <row r="934" spans="2:5" s="2" customFormat="1" x14ac:dyDescent="0.25">
      <c r="B934" s="1"/>
      <c r="C934" s="1"/>
      <c r="D934" s="1"/>
      <c r="E934" s="19"/>
    </row>
    <row r="935" spans="2:5" s="2" customFormat="1" x14ac:dyDescent="0.25">
      <c r="B935" s="1"/>
      <c r="C935" s="1"/>
      <c r="D935" s="1"/>
      <c r="E935" s="19"/>
    </row>
    <row r="936" spans="2:5" s="2" customFormat="1" x14ac:dyDescent="0.25">
      <c r="B936" s="1"/>
      <c r="C936" s="1"/>
      <c r="D936" s="1"/>
      <c r="E936" s="19"/>
    </row>
    <row r="937" spans="2:5" s="2" customFormat="1" x14ac:dyDescent="0.25">
      <c r="B937" s="1"/>
      <c r="C937" s="1"/>
      <c r="D937" s="1"/>
      <c r="E937" s="19"/>
    </row>
    <row r="938" spans="2:5" s="2" customFormat="1" x14ac:dyDescent="0.25">
      <c r="B938" s="1"/>
      <c r="C938" s="1"/>
      <c r="D938" s="1"/>
      <c r="E938" s="19"/>
    </row>
    <row r="939" spans="2:5" s="2" customFormat="1" x14ac:dyDescent="0.25">
      <c r="B939" s="1"/>
      <c r="C939" s="1"/>
      <c r="D939" s="1"/>
      <c r="E939" s="19"/>
    </row>
    <row r="940" spans="2:5" s="2" customFormat="1" x14ac:dyDescent="0.25">
      <c r="B940" s="1"/>
      <c r="C940" s="1"/>
      <c r="D940" s="1"/>
      <c r="E940" s="19"/>
    </row>
    <row r="941" spans="2:5" s="2" customFormat="1" x14ac:dyDescent="0.25">
      <c r="B941" s="1"/>
      <c r="C941" s="1"/>
      <c r="D941" s="1"/>
      <c r="E941" s="19"/>
    </row>
    <row r="942" spans="2:5" s="2" customFormat="1" x14ac:dyDescent="0.25">
      <c r="B942" s="1"/>
      <c r="C942" s="1"/>
      <c r="D942" s="1"/>
      <c r="E942" s="19"/>
    </row>
    <row r="943" spans="2:5" s="2" customFormat="1" x14ac:dyDescent="0.25">
      <c r="B943" s="1"/>
      <c r="C943" s="1"/>
      <c r="D943" s="1"/>
      <c r="E943" s="19"/>
    </row>
    <row r="944" spans="2:5" s="2" customFormat="1" x14ac:dyDescent="0.25">
      <c r="B944" s="1"/>
      <c r="C944" s="1"/>
      <c r="D944" s="1"/>
      <c r="E944" s="19"/>
    </row>
    <row r="945" spans="2:5" s="2" customFormat="1" x14ac:dyDescent="0.25">
      <c r="B945" s="1"/>
      <c r="C945" s="1"/>
      <c r="D945" s="1"/>
      <c r="E945" s="19"/>
    </row>
    <row r="946" spans="2:5" s="2" customFormat="1" x14ac:dyDescent="0.25">
      <c r="B946" s="1"/>
      <c r="C946" s="1"/>
      <c r="D946" s="1"/>
      <c r="E946" s="19"/>
    </row>
    <row r="947" spans="2:5" s="2" customFormat="1" x14ac:dyDescent="0.25">
      <c r="B947" s="1"/>
      <c r="C947" s="1"/>
      <c r="D947" s="1"/>
      <c r="E947" s="19"/>
    </row>
    <row r="948" spans="2:5" s="2" customFormat="1" x14ac:dyDescent="0.25">
      <c r="B948" s="1"/>
      <c r="C948" s="1"/>
      <c r="D948" s="1"/>
      <c r="E948" s="19"/>
    </row>
    <row r="949" spans="2:5" s="2" customFormat="1" x14ac:dyDescent="0.25">
      <c r="B949" s="1"/>
      <c r="C949" s="1"/>
      <c r="D949" s="1"/>
      <c r="E949" s="19"/>
    </row>
    <row r="950" spans="2:5" s="2" customFormat="1" x14ac:dyDescent="0.25">
      <c r="B950" s="1"/>
      <c r="C950" s="1"/>
      <c r="D950" s="1"/>
      <c r="E950" s="19"/>
    </row>
    <row r="951" spans="2:5" s="2" customFormat="1" x14ac:dyDescent="0.25">
      <c r="B951" s="1"/>
      <c r="C951" s="1"/>
      <c r="D951" s="1"/>
      <c r="E951" s="19"/>
    </row>
    <row r="952" spans="2:5" s="2" customFormat="1" x14ac:dyDescent="0.25">
      <c r="B952" s="1"/>
      <c r="C952" s="1"/>
      <c r="D952" s="1"/>
      <c r="E952" s="19"/>
    </row>
    <row r="953" spans="2:5" s="2" customFormat="1" x14ac:dyDescent="0.25">
      <c r="B953" s="1"/>
      <c r="C953" s="1"/>
      <c r="D953" s="1"/>
      <c r="E953" s="19"/>
    </row>
    <row r="954" spans="2:5" s="2" customFormat="1" x14ac:dyDescent="0.25">
      <c r="B954" s="1"/>
      <c r="C954" s="1"/>
      <c r="D954" s="1"/>
      <c r="E954" s="19"/>
    </row>
    <row r="955" spans="2:5" s="2" customFormat="1" x14ac:dyDescent="0.25">
      <c r="B955" s="1"/>
      <c r="C955" s="1"/>
      <c r="D955" s="1"/>
      <c r="E955" s="19"/>
    </row>
    <row r="956" spans="2:5" s="2" customFormat="1" x14ac:dyDescent="0.25">
      <c r="B956" s="1"/>
      <c r="C956" s="1"/>
      <c r="D956" s="1"/>
      <c r="E956" s="19"/>
    </row>
    <row r="957" spans="2:5" s="2" customFormat="1" x14ac:dyDescent="0.25">
      <c r="B957" s="1"/>
      <c r="C957" s="1"/>
      <c r="D957" s="1"/>
      <c r="E957" s="19"/>
    </row>
    <row r="958" spans="2:5" s="2" customFormat="1" x14ac:dyDescent="0.25">
      <c r="B958" s="1"/>
      <c r="C958" s="1"/>
      <c r="D958" s="1"/>
      <c r="E958" s="19"/>
    </row>
    <row r="959" spans="2:5" s="2" customFormat="1" x14ac:dyDescent="0.25">
      <c r="B959" s="1"/>
      <c r="C959" s="1"/>
      <c r="D959" s="1"/>
      <c r="E959" s="19"/>
    </row>
    <row r="960" spans="2:5" s="2" customFormat="1" x14ac:dyDescent="0.25">
      <c r="B960" s="1"/>
      <c r="C960" s="1"/>
      <c r="D960" s="1"/>
      <c r="E960" s="19"/>
    </row>
    <row r="961" spans="2:5" s="2" customFormat="1" x14ac:dyDescent="0.25">
      <c r="B961" s="1"/>
      <c r="C961" s="1"/>
      <c r="D961" s="1"/>
      <c r="E961" s="19"/>
    </row>
    <row r="962" spans="2:5" s="2" customFormat="1" x14ac:dyDescent="0.25">
      <c r="B962" s="1"/>
      <c r="C962" s="1"/>
      <c r="D962" s="1"/>
      <c r="E962" s="19"/>
    </row>
    <row r="963" spans="2:5" s="2" customFormat="1" x14ac:dyDescent="0.25">
      <c r="B963" s="1"/>
      <c r="C963" s="1"/>
      <c r="D963" s="1"/>
      <c r="E963" s="19"/>
    </row>
    <row r="964" spans="2:5" s="2" customFormat="1" x14ac:dyDescent="0.25">
      <c r="B964" s="1"/>
      <c r="C964" s="1"/>
      <c r="D964" s="1"/>
      <c r="E964" s="19"/>
    </row>
    <row r="965" spans="2:5" s="2" customFormat="1" x14ac:dyDescent="0.25">
      <c r="B965" s="1"/>
      <c r="C965" s="1"/>
      <c r="D965" s="1"/>
      <c r="E965" s="19"/>
    </row>
    <row r="966" spans="2:5" s="2" customFormat="1" x14ac:dyDescent="0.25">
      <c r="B966" s="1"/>
      <c r="C966" s="1"/>
      <c r="D966" s="1"/>
      <c r="E966" s="19"/>
    </row>
    <row r="967" spans="2:5" s="2" customFormat="1" x14ac:dyDescent="0.25">
      <c r="B967" s="1"/>
      <c r="C967" s="1"/>
      <c r="D967" s="1"/>
      <c r="E967" s="19"/>
    </row>
    <row r="968" spans="2:5" s="2" customFormat="1" x14ac:dyDescent="0.25">
      <c r="B968" s="1"/>
      <c r="C968" s="1"/>
      <c r="D968" s="1"/>
      <c r="E968" s="19"/>
    </row>
    <row r="969" spans="2:5" s="2" customFormat="1" x14ac:dyDescent="0.25">
      <c r="B969" s="1"/>
      <c r="C969" s="1"/>
      <c r="D969" s="1"/>
      <c r="E969" s="19"/>
    </row>
    <row r="970" spans="2:5" s="2" customFormat="1" x14ac:dyDescent="0.25">
      <c r="B970" s="1"/>
      <c r="C970" s="1"/>
      <c r="D970" s="1"/>
      <c r="E970" s="19"/>
    </row>
    <row r="971" spans="2:5" s="2" customFormat="1" x14ac:dyDescent="0.25">
      <c r="B971" s="1"/>
      <c r="C971" s="1"/>
      <c r="D971" s="1"/>
      <c r="E971" s="19"/>
    </row>
    <row r="972" spans="2:5" s="2" customFormat="1" x14ac:dyDescent="0.25">
      <c r="B972" s="1"/>
      <c r="C972" s="1"/>
      <c r="D972" s="1"/>
      <c r="E972" s="19"/>
    </row>
    <row r="973" spans="2:5" s="2" customFormat="1" x14ac:dyDescent="0.25">
      <c r="B973" s="1"/>
      <c r="C973" s="1"/>
      <c r="D973" s="1"/>
      <c r="E973" s="19"/>
    </row>
    <row r="974" spans="2:5" s="2" customFormat="1" x14ac:dyDescent="0.25">
      <c r="B974" s="1"/>
      <c r="C974" s="1"/>
      <c r="D974" s="1"/>
      <c r="E974" s="19"/>
    </row>
    <row r="975" spans="2:5" s="2" customFormat="1" x14ac:dyDescent="0.25">
      <c r="B975" s="1"/>
      <c r="C975" s="1"/>
      <c r="D975" s="1"/>
      <c r="E975" s="19"/>
    </row>
    <row r="976" spans="2:5" s="2" customFormat="1" x14ac:dyDescent="0.25">
      <c r="B976" s="1"/>
      <c r="C976" s="1"/>
      <c r="D976" s="1"/>
      <c r="E976" s="19"/>
    </row>
    <row r="977" spans="2:5" s="2" customFormat="1" x14ac:dyDescent="0.25">
      <c r="B977" s="1"/>
      <c r="C977" s="1"/>
      <c r="D977" s="1"/>
      <c r="E977" s="19"/>
    </row>
    <row r="978" spans="2:5" s="2" customFormat="1" x14ac:dyDescent="0.25">
      <c r="B978" s="1"/>
      <c r="C978" s="1"/>
      <c r="D978" s="1"/>
      <c r="E978" s="19"/>
    </row>
    <row r="979" spans="2:5" s="2" customFormat="1" x14ac:dyDescent="0.25">
      <c r="B979" s="1"/>
      <c r="C979" s="1"/>
      <c r="D979" s="1"/>
      <c r="E979" s="19"/>
    </row>
    <row r="980" spans="2:5" s="2" customFormat="1" x14ac:dyDescent="0.25">
      <c r="B980" s="1"/>
      <c r="C980" s="1"/>
      <c r="D980" s="1"/>
      <c r="E980" s="19"/>
    </row>
    <row r="981" spans="2:5" s="2" customFormat="1" x14ac:dyDescent="0.25">
      <c r="B981" s="1"/>
      <c r="C981" s="1"/>
      <c r="D981" s="1"/>
      <c r="E981" s="19"/>
    </row>
    <row r="982" spans="2:5" s="2" customFormat="1" x14ac:dyDescent="0.25">
      <c r="B982" s="1"/>
      <c r="C982" s="1"/>
      <c r="D982" s="1"/>
      <c r="E982" s="19"/>
    </row>
    <row r="983" spans="2:5" s="2" customFormat="1" x14ac:dyDescent="0.25">
      <c r="B983" s="1"/>
      <c r="C983" s="1"/>
      <c r="D983" s="1"/>
      <c r="E983" s="19"/>
    </row>
    <row r="984" spans="2:5" s="2" customFormat="1" x14ac:dyDescent="0.25">
      <c r="B984" s="1"/>
      <c r="C984" s="1"/>
      <c r="D984" s="1"/>
      <c r="E984" s="19"/>
    </row>
    <row r="985" spans="2:5" s="2" customFormat="1" x14ac:dyDescent="0.25">
      <c r="B985" s="1"/>
      <c r="C985" s="1"/>
      <c r="D985" s="1"/>
      <c r="E985" s="19"/>
    </row>
    <row r="986" spans="2:5" s="2" customFormat="1" x14ac:dyDescent="0.25">
      <c r="B986" s="1"/>
      <c r="C986" s="1"/>
      <c r="D986" s="1"/>
      <c r="E986" s="19"/>
    </row>
    <row r="987" spans="2:5" s="2" customFormat="1" x14ac:dyDescent="0.25">
      <c r="B987" s="1"/>
      <c r="C987" s="1"/>
      <c r="D987" s="1"/>
      <c r="E987" s="19"/>
    </row>
    <row r="988" spans="2:5" s="2" customFormat="1" x14ac:dyDescent="0.25">
      <c r="B988" s="1"/>
      <c r="C988" s="1"/>
      <c r="D988" s="1"/>
      <c r="E988" s="19"/>
    </row>
    <row r="989" spans="2:5" s="2" customFormat="1" x14ac:dyDescent="0.25">
      <c r="B989" s="1"/>
      <c r="C989" s="1"/>
      <c r="D989" s="1"/>
      <c r="E989" s="19"/>
    </row>
    <row r="990" spans="2:5" s="2" customFormat="1" x14ac:dyDescent="0.25">
      <c r="B990" s="1"/>
      <c r="C990" s="1"/>
      <c r="D990" s="1"/>
      <c r="E990" s="19"/>
    </row>
    <row r="991" spans="2:5" s="2" customFormat="1" x14ac:dyDescent="0.25">
      <c r="B991" s="1"/>
      <c r="C991" s="1"/>
      <c r="D991" s="1"/>
      <c r="E991" s="19"/>
    </row>
    <row r="992" spans="2:5" s="2" customFormat="1" x14ac:dyDescent="0.25">
      <c r="B992" s="1"/>
      <c r="C992" s="1"/>
      <c r="D992" s="1"/>
      <c r="E992" s="19"/>
    </row>
    <row r="993" spans="2:5" s="2" customFormat="1" x14ac:dyDescent="0.25">
      <c r="B993" s="1"/>
      <c r="C993" s="1"/>
      <c r="D993" s="1"/>
      <c r="E993" s="19"/>
    </row>
    <row r="994" spans="2:5" s="2" customFormat="1" x14ac:dyDescent="0.25">
      <c r="B994" s="1"/>
      <c r="C994" s="1"/>
      <c r="D994" s="1"/>
      <c r="E994" s="19"/>
    </row>
    <row r="995" spans="2:5" s="2" customFormat="1" x14ac:dyDescent="0.25">
      <c r="B995" s="1"/>
      <c r="C995" s="1"/>
      <c r="D995" s="1"/>
      <c r="E995" s="19"/>
    </row>
    <row r="996" spans="2:5" s="2" customFormat="1" x14ac:dyDescent="0.25">
      <c r="B996" s="1"/>
      <c r="C996" s="1"/>
      <c r="D996" s="1"/>
      <c r="E996" s="19"/>
    </row>
    <row r="997" spans="2:5" s="2" customFormat="1" x14ac:dyDescent="0.25">
      <c r="B997" s="1"/>
      <c r="C997" s="1"/>
      <c r="D997" s="1"/>
      <c r="E997" s="19"/>
    </row>
    <row r="998" spans="2:5" s="2" customFormat="1" x14ac:dyDescent="0.25">
      <c r="B998" s="1"/>
      <c r="C998" s="1"/>
      <c r="D998" s="1"/>
      <c r="E998" s="19"/>
    </row>
    <row r="999" spans="2:5" s="2" customFormat="1" x14ac:dyDescent="0.25">
      <c r="B999" s="1"/>
      <c r="C999" s="1"/>
      <c r="D999" s="1"/>
      <c r="E999" s="19"/>
    </row>
    <row r="1000" spans="2:5" s="2" customFormat="1" x14ac:dyDescent="0.25">
      <c r="B1000" s="1"/>
      <c r="C1000" s="1"/>
      <c r="D1000" s="1"/>
      <c r="E1000" s="19"/>
    </row>
    <row r="1001" spans="2:5" s="2" customFormat="1" x14ac:dyDescent="0.25">
      <c r="B1001" s="1"/>
      <c r="C1001" s="1"/>
      <c r="D1001" s="1"/>
      <c r="E1001" s="19"/>
    </row>
    <row r="1002" spans="2:5" s="2" customFormat="1" x14ac:dyDescent="0.25">
      <c r="B1002" s="1"/>
      <c r="C1002" s="1"/>
      <c r="D1002" s="1"/>
      <c r="E1002" s="19"/>
    </row>
    <row r="1003" spans="2:5" s="2" customFormat="1" x14ac:dyDescent="0.25">
      <c r="B1003" s="1"/>
      <c r="C1003" s="1"/>
      <c r="D1003" s="1"/>
      <c r="E1003" s="19"/>
    </row>
    <row r="1004" spans="2:5" s="2" customFormat="1" x14ac:dyDescent="0.25">
      <c r="B1004" s="1"/>
      <c r="C1004" s="1"/>
      <c r="D1004" s="1"/>
      <c r="E1004" s="19"/>
    </row>
    <row r="1005" spans="2:5" s="2" customFormat="1" x14ac:dyDescent="0.25">
      <c r="B1005" s="1"/>
      <c r="C1005" s="1"/>
      <c r="D1005" s="1"/>
      <c r="E1005" s="19"/>
    </row>
    <row r="1006" spans="2:5" s="2" customFormat="1" x14ac:dyDescent="0.25">
      <c r="B1006" s="1"/>
      <c r="C1006" s="1"/>
      <c r="D1006" s="1"/>
      <c r="E1006" s="19"/>
    </row>
    <row r="1007" spans="2:5" s="2" customFormat="1" x14ac:dyDescent="0.25">
      <c r="B1007" s="1"/>
      <c r="C1007" s="1"/>
      <c r="D1007" s="1"/>
      <c r="E1007" s="19"/>
    </row>
    <row r="1008" spans="2:5" s="2" customFormat="1" x14ac:dyDescent="0.25">
      <c r="B1008" s="1"/>
      <c r="C1008" s="1"/>
      <c r="D1008" s="1"/>
      <c r="E1008" s="19"/>
    </row>
    <row r="1009" spans="2:5" s="2" customFormat="1" x14ac:dyDescent="0.25">
      <c r="B1009" s="1"/>
      <c r="C1009" s="1"/>
      <c r="D1009" s="1"/>
      <c r="E1009" s="19"/>
    </row>
    <row r="1010" spans="2:5" s="2" customFormat="1" x14ac:dyDescent="0.25">
      <c r="B1010" s="1"/>
      <c r="C1010" s="1"/>
      <c r="D1010" s="1"/>
      <c r="E1010" s="19"/>
    </row>
    <row r="1011" spans="2:5" s="2" customFormat="1" x14ac:dyDescent="0.25">
      <c r="B1011" s="1"/>
      <c r="C1011" s="1"/>
      <c r="D1011" s="1"/>
      <c r="E1011" s="19"/>
    </row>
    <row r="1012" spans="2:5" s="2" customFormat="1" x14ac:dyDescent="0.25">
      <c r="B1012" s="1"/>
      <c r="C1012" s="1"/>
      <c r="D1012" s="1"/>
      <c r="E1012" s="19"/>
    </row>
    <row r="1013" spans="2:5" s="2" customFormat="1" x14ac:dyDescent="0.25">
      <c r="B1013" s="1"/>
      <c r="C1013" s="1"/>
      <c r="D1013" s="1"/>
      <c r="E1013" s="19"/>
    </row>
    <row r="1014" spans="2:5" s="2" customFormat="1" x14ac:dyDescent="0.25">
      <c r="B1014" s="1"/>
      <c r="C1014" s="1"/>
      <c r="D1014" s="1"/>
      <c r="E1014" s="19"/>
    </row>
    <row r="1015" spans="2:5" s="2" customFormat="1" x14ac:dyDescent="0.25">
      <c r="B1015" s="1"/>
      <c r="C1015" s="1"/>
      <c r="D1015" s="1"/>
      <c r="E1015" s="19"/>
    </row>
    <row r="1016" spans="2:5" s="2" customFormat="1" x14ac:dyDescent="0.25">
      <c r="B1016" s="1"/>
      <c r="C1016" s="1"/>
      <c r="D1016" s="1"/>
      <c r="E1016" s="19"/>
    </row>
    <row r="1017" spans="2:5" s="2" customFormat="1" x14ac:dyDescent="0.25">
      <c r="B1017" s="1"/>
      <c r="C1017" s="1"/>
      <c r="D1017" s="1"/>
      <c r="E1017" s="19"/>
    </row>
    <row r="1018" spans="2:5" s="2" customFormat="1" x14ac:dyDescent="0.25">
      <c r="B1018" s="1"/>
      <c r="C1018" s="1"/>
      <c r="D1018" s="1"/>
      <c r="E1018" s="19"/>
    </row>
    <row r="1019" spans="2:5" s="2" customFormat="1" x14ac:dyDescent="0.25">
      <c r="B1019" s="1"/>
      <c r="C1019" s="1"/>
      <c r="D1019" s="1"/>
      <c r="E1019" s="19"/>
    </row>
    <row r="1020" spans="2:5" s="2" customFormat="1" x14ac:dyDescent="0.25">
      <c r="B1020" s="1"/>
      <c r="C1020" s="1"/>
      <c r="D1020" s="1"/>
      <c r="E1020" s="19"/>
    </row>
    <row r="1021" spans="2:5" s="2" customFormat="1" x14ac:dyDescent="0.25">
      <c r="B1021" s="1"/>
      <c r="C1021" s="1"/>
      <c r="D1021" s="1"/>
      <c r="E1021" s="19"/>
    </row>
    <row r="1022" spans="2:5" s="2" customFormat="1" x14ac:dyDescent="0.25">
      <c r="B1022" s="1"/>
      <c r="C1022" s="1"/>
      <c r="D1022" s="1"/>
      <c r="E1022" s="19"/>
    </row>
    <row r="1023" spans="2:5" s="2" customFormat="1" x14ac:dyDescent="0.25">
      <c r="B1023" s="1"/>
      <c r="C1023" s="1"/>
      <c r="D1023" s="1"/>
      <c r="E1023" s="19"/>
    </row>
    <row r="1024" spans="2:5" s="2" customFormat="1" x14ac:dyDescent="0.25">
      <c r="B1024" s="1"/>
      <c r="C1024" s="1"/>
      <c r="D1024" s="1"/>
      <c r="E1024" s="19"/>
    </row>
    <row r="1025" spans="2:5" s="2" customFormat="1" x14ac:dyDescent="0.25">
      <c r="B1025" s="1"/>
      <c r="C1025" s="1"/>
      <c r="D1025" s="1"/>
      <c r="E1025" s="19"/>
    </row>
    <row r="1026" spans="2:5" s="2" customFormat="1" x14ac:dyDescent="0.25">
      <c r="B1026" s="1"/>
      <c r="C1026" s="1"/>
      <c r="D1026" s="1"/>
      <c r="E1026" s="19"/>
    </row>
    <row r="1027" spans="2:5" s="2" customFormat="1" x14ac:dyDescent="0.25">
      <c r="B1027" s="1"/>
      <c r="C1027" s="1"/>
      <c r="D1027" s="1"/>
      <c r="E1027" s="19"/>
    </row>
    <row r="1028" spans="2:5" s="2" customFormat="1" x14ac:dyDescent="0.25">
      <c r="B1028" s="1"/>
      <c r="C1028" s="1"/>
      <c r="D1028" s="1"/>
      <c r="E1028" s="19"/>
    </row>
    <row r="1029" spans="2:5" s="2" customFormat="1" x14ac:dyDescent="0.25">
      <c r="B1029" s="1"/>
      <c r="C1029" s="1"/>
      <c r="D1029" s="1"/>
      <c r="E1029" s="19"/>
    </row>
    <row r="1030" spans="2:5" s="2" customFormat="1" x14ac:dyDescent="0.25">
      <c r="B1030" s="1"/>
      <c r="C1030" s="1"/>
      <c r="D1030" s="1"/>
      <c r="E1030" s="19"/>
    </row>
    <row r="1031" spans="2:5" s="2" customFormat="1" x14ac:dyDescent="0.25">
      <c r="B1031" s="1"/>
      <c r="C1031" s="1"/>
      <c r="D1031" s="1"/>
      <c r="E1031" s="19"/>
    </row>
    <row r="1032" spans="2:5" s="2" customFormat="1" x14ac:dyDescent="0.25">
      <c r="B1032" s="1"/>
      <c r="C1032" s="1"/>
      <c r="D1032" s="1"/>
      <c r="E1032" s="19"/>
    </row>
    <row r="1033" spans="2:5" s="2" customFormat="1" x14ac:dyDescent="0.25">
      <c r="B1033" s="1"/>
      <c r="C1033" s="1"/>
      <c r="D1033" s="1"/>
      <c r="E1033" s="19"/>
    </row>
    <row r="1034" spans="2:5" s="2" customFormat="1" x14ac:dyDescent="0.25">
      <c r="B1034" s="1"/>
      <c r="C1034" s="1"/>
      <c r="D1034" s="1"/>
      <c r="E1034" s="19"/>
    </row>
    <row r="1035" spans="2:5" s="2" customFormat="1" x14ac:dyDescent="0.25">
      <c r="B1035" s="1"/>
      <c r="C1035" s="1"/>
      <c r="D1035" s="1"/>
      <c r="E1035" s="19"/>
    </row>
    <row r="1036" spans="2:5" s="2" customFormat="1" x14ac:dyDescent="0.25">
      <c r="B1036" s="1"/>
      <c r="C1036" s="1"/>
      <c r="D1036" s="1"/>
      <c r="E1036" s="19"/>
    </row>
    <row r="1037" spans="2:5" s="2" customFormat="1" x14ac:dyDescent="0.25">
      <c r="B1037" s="1"/>
      <c r="C1037" s="1"/>
      <c r="D1037" s="1"/>
      <c r="E1037" s="19"/>
    </row>
    <row r="1038" spans="2:5" s="2" customFormat="1" x14ac:dyDescent="0.25">
      <c r="B1038" s="1"/>
      <c r="C1038" s="1"/>
      <c r="D1038" s="1"/>
      <c r="E1038" s="19"/>
    </row>
    <row r="1039" spans="2:5" s="2" customFormat="1" x14ac:dyDescent="0.25">
      <c r="B1039" s="1"/>
      <c r="C1039" s="1"/>
      <c r="D1039" s="1"/>
      <c r="E1039" s="19"/>
    </row>
    <row r="1040" spans="2:5" s="2" customFormat="1" x14ac:dyDescent="0.25">
      <c r="B1040" s="1"/>
      <c r="C1040" s="1"/>
      <c r="D1040" s="1"/>
      <c r="E1040" s="19"/>
    </row>
    <row r="1041" spans="2:5" s="2" customFormat="1" x14ac:dyDescent="0.25">
      <c r="B1041" s="1"/>
      <c r="C1041" s="1"/>
      <c r="D1041" s="1"/>
      <c r="E1041" s="19"/>
    </row>
    <row r="1042" spans="2:5" s="2" customFormat="1" x14ac:dyDescent="0.25">
      <c r="B1042" s="1"/>
      <c r="C1042" s="1"/>
      <c r="D1042" s="1"/>
      <c r="E1042" s="19"/>
    </row>
    <row r="1043" spans="2:5" s="2" customFormat="1" x14ac:dyDescent="0.25">
      <c r="B1043" s="1"/>
      <c r="C1043" s="1"/>
      <c r="D1043" s="1"/>
      <c r="E1043" s="19"/>
    </row>
    <row r="1044" spans="2:5" s="2" customFormat="1" x14ac:dyDescent="0.25">
      <c r="B1044" s="1"/>
      <c r="C1044" s="1"/>
      <c r="D1044" s="1"/>
      <c r="E1044" s="19"/>
    </row>
    <row r="1045" spans="2:5" s="2" customFormat="1" x14ac:dyDescent="0.25">
      <c r="B1045" s="1"/>
      <c r="C1045" s="1"/>
      <c r="D1045" s="1"/>
      <c r="E1045" s="19"/>
    </row>
    <row r="1046" spans="2:5" s="2" customFormat="1" x14ac:dyDescent="0.25">
      <c r="B1046" s="1"/>
      <c r="C1046" s="1"/>
      <c r="D1046" s="1"/>
      <c r="E1046" s="19"/>
    </row>
    <row r="1047" spans="2:5" s="2" customFormat="1" x14ac:dyDescent="0.25">
      <c r="B1047" s="1"/>
      <c r="C1047" s="1"/>
      <c r="D1047" s="1"/>
      <c r="E1047" s="19"/>
    </row>
    <row r="1048" spans="2:5" s="2" customFormat="1" x14ac:dyDescent="0.25">
      <c r="B1048" s="1"/>
      <c r="C1048" s="1"/>
      <c r="D1048" s="1"/>
      <c r="E1048" s="19"/>
    </row>
    <row r="1049" spans="2:5" s="2" customFormat="1" x14ac:dyDescent="0.25">
      <c r="B1049" s="1"/>
      <c r="C1049" s="1"/>
      <c r="D1049" s="1"/>
      <c r="E1049" s="19"/>
    </row>
    <row r="1050" spans="2:5" s="2" customFormat="1" x14ac:dyDescent="0.25">
      <c r="B1050" s="1"/>
      <c r="C1050" s="1"/>
      <c r="D1050" s="1"/>
      <c r="E1050" s="19"/>
    </row>
    <row r="1051" spans="2:5" s="2" customFormat="1" x14ac:dyDescent="0.25">
      <c r="B1051" s="1"/>
      <c r="C1051" s="1"/>
      <c r="D1051" s="1"/>
      <c r="E1051" s="19"/>
    </row>
    <row r="1052" spans="2:5" s="2" customFormat="1" x14ac:dyDescent="0.25">
      <c r="B1052" s="1"/>
      <c r="C1052" s="1"/>
      <c r="D1052" s="1"/>
      <c r="E1052" s="19"/>
    </row>
    <row r="1053" spans="2:5" s="2" customFormat="1" x14ac:dyDescent="0.25">
      <c r="B1053" s="1"/>
      <c r="C1053" s="1"/>
      <c r="D1053" s="1"/>
      <c r="E1053" s="19"/>
    </row>
    <row r="1054" spans="2:5" s="2" customFormat="1" x14ac:dyDescent="0.25">
      <c r="B1054" s="1"/>
      <c r="C1054" s="1"/>
      <c r="D1054" s="1"/>
      <c r="E1054" s="19"/>
    </row>
    <row r="1055" spans="2:5" s="2" customFormat="1" x14ac:dyDescent="0.25">
      <c r="B1055" s="1"/>
      <c r="C1055" s="1"/>
      <c r="D1055" s="1"/>
      <c r="E1055" s="19"/>
    </row>
    <row r="1056" spans="2:5" s="2" customFormat="1" x14ac:dyDescent="0.25">
      <c r="B1056" s="1"/>
      <c r="C1056" s="1"/>
      <c r="D1056" s="1"/>
      <c r="E1056" s="19"/>
    </row>
    <row r="1057" spans="2:5" s="2" customFormat="1" x14ac:dyDescent="0.25">
      <c r="B1057" s="1"/>
      <c r="C1057" s="1"/>
      <c r="D1057" s="1"/>
      <c r="E1057" s="19"/>
    </row>
    <row r="1058" spans="2:5" s="2" customFormat="1" x14ac:dyDescent="0.25">
      <c r="B1058" s="1"/>
      <c r="C1058" s="1"/>
      <c r="D1058" s="1"/>
      <c r="E1058" s="19"/>
    </row>
    <row r="1059" spans="2:5" s="2" customFormat="1" x14ac:dyDescent="0.25">
      <c r="B1059" s="1"/>
      <c r="C1059" s="1"/>
      <c r="D1059" s="1"/>
      <c r="E1059" s="19"/>
    </row>
    <row r="1060" spans="2:5" s="2" customFormat="1" x14ac:dyDescent="0.25">
      <c r="B1060" s="1"/>
      <c r="C1060" s="1"/>
      <c r="D1060" s="1"/>
      <c r="E1060" s="19"/>
    </row>
    <row r="1061" spans="2:5" s="2" customFormat="1" x14ac:dyDescent="0.25">
      <c r="B1061" s="1"/>
      <c r="C1061" s="1"/>
      <c r="D1061" s="1"/>
      <c r="E1061" s="19"/>
    </row>
    <row r="1062" spans="2:5" s="2" customFormat="1" x14ac:dyDescent="0.25">
      <c r="B1062" s="1"/>
      <c r="C1062" s="1"/>
      <c r="D1062" s="1"/>
      <c r="E1062" s="19"/>
    </row>
    <row r="1063" spans="2:5" s="2" customFormat="1" x14ac:dyDescent="0.25">
      <c r="B1063" s="1"/>
      <c r="C1063" s="1"/>
      <c r="D1063" s="1"/>
      <c r="E1063" s="19"/>
    </row>
    <row r="1064" spans="2:5" s="2" customFormat="1" x14ac:dyDescent="0.25">
      <c r="B1064" s="1"/>
      <c r="C1064" s="1"/>
      <c r="D1064" s="1"/>
      <c r="E1064" s="19"/>
    </row>
    <row r="1065" spans="2:5" s="2" customFormat="1" x14ac:dyDescent="0.25">
      <c r="B1065" s="1"/>
      <c r="C1065" s="1"/>
      <c r="D1065" s="1"/>
      <c r="E1065" s="19"/>
    </row>
    <row r="1066" spans="2:5" s="2" customFormat="1" x14ac:dyDescent="0.25">
      <c r="B1066" s="1"/>
      <c r="C1066" s="1"/>
      <c r="D1066" s="1"/>
      <c r="E1066" s="19"/>
    </row>
    <row r="1067" spans="2:5" s="2" customFormat="1" x14ac:dyDescent="0.25">
      <c r="B1067" s="1"/>
      <c r="C1067" s="1"/>
      <c r="D1067" s="1"/>
      <c r="E1067" s="19"/>
    </row>
    <row r="1068" spans="2:5" s="2" customFormat="1" x14ac:dyDescent="0.25">
      <c r="B1068" s="1"/>
      <c r="C1068" s="1"/>
      <c r="D1068" s="1"/>
      <c r="E1068" s="19"/>
    </row>
    <row r="1069" spans="2:5" s="2" customFormat="1" x14ac:dyDescent="0.25">
      <c r="B1069" s="1"/>
      <c r="C1069" s="1"/>
      <c r="D1069" s="1"/>
      <c r="E1069" s="19"/>
    </row>
    <row r="1070" spans="2:5" s="2" customFormat="1" x14ac:dyDescent="0.25">
      <c r="B1070" s="1"/>
      <c r="C1070" s="1"/>
      <c r="D1070" s="1"/>
      <c r="E1070" s="19"/>
    </row>
    <row r="1071" spans="2:5" s="2" customFormat="1" x14ac:dyDescent="0.25">
      <c r="B1071" s="1"/>
      <c r="C1071" s="1"/>
      <c r="D1071" s="1"/>
      <c r="E1071" s="19"/>
    </row>
    <row r="1072" spans="2:5" s="2" customFormat="1" x14ac:dyDescent="0.25">
      <c r="B1072" s="1"/>
      <c r="C1072" s="1"/>
      <c r="D1072" s="1"/>
      <c r="E1072" s="19"/>
    </row>
    <row r="1073" spans="2:5" s="2" customFormat="1" x14ac:dyDescent="0.25">
      <c r="B1073" s="1"/>
      <c r="C1073" s="1"/>
      <c r="D1073" s="1"/>
      <c r="E1073" s="19"/>
    </row>
    <row r="1074" spans="2:5" s="2" customFormat="1" x14ac:dyDescent="0.25">
      <c r="B1074" s="1"/>
      <c r="C1074" s="1"/>
      <c r="D1074" s="1"/>
      <c r="E1074" s="19"/>
    </row>
    <row r="1075" spans="2:5" s="2" customFormat="1" x14ac:dyDescent="0.25">
      <c r="B1075" s="1"/>
      <c r="C1075" s="1"/>
      <c r="D1075" s="1"/>
      <c r="E1075" s="19"/>
    </row>
    <row r="1076" spans="2:5" s="2" customFormat="1" x14ac:dyDescent="0.25">
      <c r="B1076" s="1"/>
      <c r="C1076" s="1"/>
      <c r="D1076" s="1"/>
      <c r="E1076" s="19"/>
    </row>
    <row r="1077" spans="2:5" s="2" customFormat="1" x14ac:dyDescent="0.25">
      <c r="B1077" s="1"/>
      <c r="C1077" s="1"/>
      <c r="D1077" s="1"/>
      <c r="E1077" s="19"/>
    </row>
    <row r="1078" spans="2:5" s="2" customFormat="1" x14ac:dyDescent="0.25">
      <c r="B1078" s="1"/>
      <c r="C1078" s="1"/>
      <c r="D1078" s="1"/>
      <c r="E1078" s="19"/>
    </row>
    <row r="1079" spans="2:5" s="2" customFormat="1" x14ac:dyDescent="0.25">
      <c r="B1079" s="1"/>
      <c r="C1079" s="1"/>
      <c r="D1079" s="1"/>
      <c r="E1079" s="19"/>
    </row>
    <row r="1080" spans="2:5" s="2" customFormat="1" x14ac:dyDescent="0.25">
      <c r="B1080" s="1"/>
      <c r="C1080" s="1"/>
      <c r="D1080" s="1"/>
      <c r="E1080" s="19"/>
    </row>
    <row r="1081" spans="2:5" s="2" customFormat="1" x14ac:dyDescent="0.25">
      <c r="B1081" s="1"/>
      <c r="C1081" s="1"/>
      <c r="D1081" s="1"/>
      <c r="E1081" s="19"/>
    </row>
    <row r="1082" spans="2:5" s="2" customFormat="1" x14ac:dyDescent="0.25">
      <c r="B1082" s="1"/>
      <c r="C1082" s="1"/>
      <c r="D1082" s="1"/>
      <c r="E1082" s="19"/>
    </row>
    <row r="1083" spans="2:5" s="2" customFormat="1" x14ac:dyDescent="0.25">
      <c r="B1083" s="1"/>
      <c r="C1083" s="1"/>
      <c r="D1083" s="1"/>
      <c r="E1083" s="19"/>
    </row>
    <row r="1084" spans="2:5" s="2" customFormat="1" x14ac:dyDescent="0.25">
      <c r="B1084" s="1"/>
      <c r="C1084" s="1"/>
      <c r="D1084" s="1"/>
      <c r="E1084" s="19"/>
    </row>
    <row r="1085" spans="2:5" s="2" customFormat="1" x14ac:dyDescent="0.25">
      <c r="B1085" s="1"/>
      <c r="C1085" s="1"/>
      <c r="D1085" s="1"/>
      <c r="E1085" s="19"/>
    </row>
    <row r="1086" spans="2:5" s="2" customFormat="1" x14ac:dyDescent="0.25">
      <c r="B1086" s="1"/>
      <c r="C1086" s="1"/>
      <c r="D1086" s="1"/>
      <c r="E1086" s="19"/>
    </row>
    <row r="1087" spans="2:5" s="2" customFormat="1" x14ac:dyDescent="0.25">
      <c r="B1087" s="1"/>
      <c r="C1087" s="1"/>
      <c r="D1087" s="1"/>
      <c r="E1087" s="19"/>
    </row>
    <row r="1088" spans="2:5" s="2" customFormat="1" x14ac:dyDescent="0.25">
      <c r="B1088" s="1"/>
      <c r="C1088" s="1"/>
      <c r="D1088" s="1"/>
      <c r="E1088" s="19"/>
    </row>
    <row r="1089" spans="2:5" s="2" customFormat="1" x14ac:dyDescent="0.25">
      <c r="B1089" s="1"/>
      <c r="C1089" s="1"/>
      <c r="D1089" s="1"/>
      <c r="E1089" s="19"/>
    </row>
    <row r="1090" spans="2:5" s="2" customFormat="1" x14ac:dyDescent="0.25">
      <c r="B1090" s="1"/>
      <c r="C1090" s="1"/>
      <c r="D1090" s="1"/>
      <c r="E1090" s="19"/>
    </row>
    <row r="1091" spans="2:5" s="2" customFormat="1" x14ac:dyDescent="0.25">
      <c r="B1091" s="1"/>
      <c r="C1091" s="1"/>
      <c r="D1091" s="1"/>
      <c r="E1091" s="19"/>
    </row>
    <row r="1092" spans="2:5" s="2" customFormat="1" x14ac:dyDescent="0.25">
      <c r="B1092" s="1"/>
      <c r="C1092" s="1"/>
      <c r="D1092" s="1"/>
      <c r="E1092" s="19"/>
    </row>
    <row r="1093" spans="2:5" s="2" customFormat="1" x14ac:dyDescent="0.25">
      <c r="B1093" s="1"/>
      <c r="C1093" s="1"/>
      <c r="D1093" s="1"/>
      <c r="E1093" s="19"/>
    </row>
    <row r="1094" spans="2:5" s="2" customFormat="1" x14ac:dyDescent="0.25">
      <c r="B1094" s="1"/>
      <c r="C1094" s="1"/>
      <c r="D1094" s="1"/>
      <c r="E1094" s="19"/>
    </row>
    <row r="1095" spans="2:5" s="2" customFormat="1" x14ac:dyDescent="0.25">
      <c r="B1095" s="1"/>
      <c r="C1095" s="1"/>
      <c r="D1095" s="1"/>
      <c r="E1095" s="19"/>
    </row>
    <row r="1096" spans="2:5" s="2" customFormat="1" x14ac:dyDescent="0.25">
      <c r="B1096" s="1"/>
      <c r="C1096" s="1"/>
      <c r="D1096" s="1"/>
      <c r="E1096" s="19"/>
    </row>
    <row r="1097" spans="2:5" s="2" customFormat="1" x14ac:dyDescent="0.25">
      <c r="B1097" s="1"/>
      <c r="C1097" s="1"/>
      <c r="D1097" s="1"/>
      <c r="E1097" s="19"/>
    </row>
    <row r="1098" spans="2:5" s="2" customFormat="1" x14ac:dyDescent="0.25">
      <c r="B1098" s="1"/>
      <c r="C1098" s="1"/>
      <c r="D1098" s="1"/>
      <c r="E1098" s="19"/>
    </row>
    <row r="1099" spans="2:5" s="2" customFormat="1" x14ac:dyDescent="0.25">
      <c r="B1099" s="1"/>
      <c r="C1099" s="1"/>
      <c r="D1099" s="1"/>
      <c r="E1099" s="19"/>
    </row>
    <row r="1100" spans="2:5" s="2" customFormat="1" x14ac:dyDescent="0.25">
      <c r="B1100" s="1"/>
      <c r="C1100" s="1"/>
      <c r="D1100" s="1"/>
      <c r="E1100" s="19"/>
    </row>
    <row r="1101" spans="2:5" s="2" customFormat="1" x14ac:dyDescent="0.25">
      <c r="B1101" s="1"/>
      <c r="C1101" s="1"/>
      <c r="D1101" s="1"/>
      <c r="E1101" s="19"/>
    </row>
    <row r="1102" spans="2:5" s="2" customFormat="1" x14ac:dyDescent="0.25">
      <c r="B1102" s="1"/>
      <c r="C1102" s="1"/>
      <c r="D1102" s="1"/>
      <c r="E1102" s="19"/>
    </row>
    <row r="1103" spans="2:5" s="2" customFormat="1" x14ac:dyDescent="0.25">
      <c r="B1103" s="1"/>
      <c r="C1103" s="1"/>
      <c r="D1103" s="1"/>
      <c r="E1103" s="19"/>
    </row>
    <row r="1104" spans="2:5" s="2" customFormat="1" x14ac:dyDescent="0.25">
      <c r="B1104" s="1"/>
      <c r="C1104" s="1"/>
      <c r="D1104" s="1"/>
      <c r="E1104" s="19"/>
    </row>
    <row r="1105" spans="2:5" s="2" customFormat="1" x14ac:dyDescent="0.25">
      <c r="B1105" s="1"/>
      <c r="C1105" s="1"/>
      <c r="D1105" s="1"/>
      <c r="E1105" s="19"/>
    </row>
    <row r="1106" spans="2:5" s="2" customFormat="1" x14ac:dyDescent="0.25">
      <c r="B1106" s="1"/>
      <c r="C1106" s="1"/>
      <c r="D1106" s="1"/>
      <c r="E1106" s="19"/>
    </row>
    <row r="1107" spans="2:5" s="2" customFormat="1" x14ac:dyDescent="0.25">
      <c r="B1107" s="1"/>
      <c r="C1107" s="1"/>
      <c r="D1107" s="1"/>
      <c r="E1107" s="19"/>
    </row>
    <row r="1108" spans="2:5" s="2" customFormat="1" x14ac:dyDescent="0.25">
      <c r="B1108" s="1"/>
      <c r="C1108" s="1"/>
      <c r="D1108" s="1"/>
      <c r="E1108" s="19"/>
    </row>
    <row r="1109" spans="2:5" s="2" customFormat="1" x14ac:dyDescent="0.25">
      <c r="B1109" s="1"/>
      <c r="C1109" s="1"/>
      <c r="D1109" s="1"/>
      <c r="E1109" s="19"/>
    </row>
    <row r="1110" spans="2:5" s="2" customFormat="1" x14ac:dyDescent="0.25">
      <c r="B1110" s="1"/>
      <c r="C1110" s="1"/>
      <c r="D1110" s="1"/>
      <c r="E1110" s="19"/>
    </row>
    <row r="1111" spans="2:5" s="2" customFormat="1" x14ac:dyDescent="0.25">
      <c r="B1111" s="1"/>
      <c r="C1111" s="1"/>
      <c r="D1111" s="1"/>
      <c r="E1111" s="19"/>
    </row>
    <row r="1112" spans="2:5" s="2" customFormat="1" x14ac:dyDescent="0.25">
      <c r="B1112" s="1"/>
      <c r="C1112" s="1"/>
      <c r="D1112" s="1"/>
      <c r="E1112" s="19"/>
    </row>
    <row r="1113" spans="2:5" s="2" customFormat="1" x14ac:dyDescent="0.25">
      <c r="B1113" s="1"/>
      <c r="C1113" s="1"/>
      <c r="D1113" s="1"/>
      <c r="E1113" s="19"/>
    </row>
    <row r="1114" spans="2:5" s="2" customFormat="1" x14ac:dyDescent="0.25">
      <c r="B1114" s="1"/>
      <c r="C1114" s="1"/>
      <c r="D1114" s="1"/>
      <c r="E1114" s="19"/>
    </row>
    <row r="1115" spans="2:5" s="2" customFormat="1" x14ac:dyDescent="0.25">
      <c r="B1115" s="1"/>
      <c r="C1115" s="1"/>
      <c r="D1115" s="1"/>
      <c r="E1115" s="19"/>
    </row>
    <row r="1116" spans="2:5" s="2" customFormat="1" x14ac:dyDescent="0.25">
      <c r="B1116" s="1"/>
      <c r="C1116" s="1"/>
      <c r="D1116" s="1"/>
      <c r="E1116" s="19"/>
    </row>
    <row r="1117" spans="2:5" s="2" customFormat="1" x14ac:dyDescent="0.25">
      <c r="B1117" s="1"/>
      <c r="C1117" s="1"/>
      <c r="D1117" s="1"/>
      <c r="E1117" s="19"/>
    </row>
    <row r="1118" spans="2:5" s="2" customFormat="1" x14ac:dyDescent="0.25">
      <c r="B1118" s="1"/>
      <c r="C1118" s="1"/>
      <c r="D1118" s="1"/>
      <c r="E1118" s="19"/>
    </row>
    <row r="1119" spans="2:5" s="2" customFormat="1" x14ac:dyDescent="0.25">
      <c r="B1119" s="1"/>
      <c r="C1119" s="1"/>
      <c r="D1119" s="1"/>
      <c r="E1119" s="19"/>
    </row>
    <row r="1120" spans="2:5" s="2" customFormat="1" x14ac:dyDescent="0.25">
      <c r="B1120" s="1"/>
      <c r="C1120" s="1"/>
      <c r="D1120" s="1"/>
      <c r="E1120" s="19"/>
    </row>
    <row r="1121" spans="2:5" s="2" customFormat="1" x14ac:dyDescent="0.25">
      <c r="B1121" s="1"/>
      <c r="C1121" s="1"/>
      <c r="D1121" s="1"/>
      <c r="E1121" s="19"/>
    </row>
    <row r="1122" spans="2:5" s="2" customFormat="1" x14ac:dyDescent="0.25">
      <c r="B1122" s="1"/>
      <c r="C1122" s="1"/>
      <c r="D1122" s="1"/>
      <c r="E1122" s="19"/>
    </row>
    <row r="1123" spans="2:5" s="2" customFormat="1" x14ac:dyDescent="0.25">
      <c r="B1123" s="1"/>
      <c r="C1123" s="1"/>
      <c r="D1123" s="1"/>
      <c r="E1123" s="19"/>
    </row>
    <row r="1124" spans="2:5" s="2" customFormat="1" x14ac:dyDescent="0.25">
      <c r="B1124" s="1"/>
      <c r="C1124" s="1"/>
      <c r="D1124" s="1"/>
      <c r="E1124" s="19"/>
    </row>
    <row r="1125" spans="2:5" s="2" customFormat="1" x14ac:dyDescent="0.25">
      <c r="B1125" s="1"/>
      <c r="C1125" s="1"/>
      <c r="D1125" s="1"/>
      <c r="E1125" s="19"/>
    </row>
    <row r="1126" spans="2:5" s="2" customFormat="1" x14ac:dyDescent="0.25">
      <c r="B1126" s="1"/>
      <c r="C1126" s="1"/>
      <c r="D1126" s="1"/>
      <c r="E1126" s="19"/>
    </row>
    <row r="1127" spans="2:5" s="2" customFormat="1" x14ac:dyDescent="0.25">
      <c r="B1127" s="1"/>
      <c r="C1127" s="1"/>
      <c r="D1127" s="1"/>
      <c r="E1127" s="19"/>
    </row>
    <row r="1128" spans="2:5" s="2" customFormat="1" x14ac:dyDescent="0.25">
      <c r="B1128" s="1"/>
      <c r="C1128" s="1"/>
      <c r="D1128" s="1"/>
      <c r="E1128" s="19"/>
    </row>
    <row r="1129" spans="2:5" s="2" customFormat="1" x14ac:dyDescent="0.25">
      <c r="B1129" s="1"/>
      <c r="C1129" s="1"/>
      <c r="D1129" s="1"/>
      <c r="E1129" s="19"/>
    </row>
    <row r="1130" spans="2:5" s="2" customFormat="1" x14ac:dyDescent="0.25">
      <c r="B1130" s="1"/>
      <c r="C1130" s="1"/>
      <c r="D1130" s="1"/>
      <c r="E1130" s="19"/>
    </row>
    <row r="1131" spans="2:5" s="2" customFormat="1" x14ac:dyDescent="0.25">
      <c r="B1131" s="1"/>
      <c r="C1131" s="1"/>
      <c r="D1131" s="1"/>
      <c r="E1131" s="19"/>
    </row>
    <row r="1132" spans="2:5" s="2" customFormat="1" x14ac:dyDescent="0.25">
      <c r="B1132" s="1"/>
      <c r="C1132" s="1"/>
      <c r="D1132" s="1"/>
      <c r="E1132" s="19"/>
    </row>
    <row r="1133" spans="2:5" s="2" customFormat="1" x14ac:dyDescent="0.25">
      <c r="B1133" s="1"/>
      <c r="C1133" s="1"/>
      <c r="D1133" s="1"/>
      <c r="E1133" s="19"/>
    </row>
    <row r="1134" spans="2:5" s="2" customFormat="1" x14ac:dyDescent="0.25">
      <c r="B1134" s="1"/>
      <c r="C1134" s="1"/>
      <c r="D1134" s="1"/>
      <c r="E1134" s="19"/>
    </row>
    <row r="1135" spans="2:5" s="2" customFormat="1" x14ac:dyDescent="0.25">
      <c r="B1135" s="1"/>
      <c r="C1135" s="1"/>
      <c r="D1135" s="1"/>
      <c r="E1135" s="19"/>
    </row>
    <row r="1136" spans="2:5" s="2" customFormat="1" x14ac:dyDescent="0.25">
      <c r="B1136" s="1"/>
      <c r="C1136" s="1"/>
      <c r="D1136" s="1"/>
      <c r="E1136" s="19"/>
    </row>
    <row r="1137" spans="2:5" s="2" customFormat="1" x14ac:dyDescent="0.25">
      <c r="B1137" s="1"/>
      <c r="C1137" s="1"/>
      <c r="D1137" s="1"/>
      <c r="E1137" s="19"/>
    </row>
    <row r="1138" spans="2:5" s="2" customFormat="1" x14ac:dyDescent="0.25">
      <c r="B1138" s="1"/>
      <c r="C1138" s="1"/>
      <c r="D1138" s="1"/>
      <c r="E1138" s="19"/>
    </row>
    <row r="1139" spans="2:5" s="2" customFormat="1" x14ac:dyDescent="0.25">
      <c r="B1139" s="1"/>
      <c r="C1139" s="1"/>
      <c r="D1139" s="1"/>
      <c r="E1139" s="19"/>
    </row>
    <row r="1140" spans="2:5" s="2" customFormat="1" x14ac:dyDescent="0.25">
      <c r="B1140" s="1"/>
      <c r="C1140" s="1"/>
      <c r="D1140" s="1"/>
      <c r="E1140" s="19"/>
    </row>
    <row r="1141" spans="2:5" s="2" customFormat="1" x14ac:dyDescent="0.25">
      <c r="B1141" s="1"/>
      <c r="C1141" s="1"/>
      <c r="D1141" s="1"/>
      <c r="E1141" s="19"/>
    </row>
    <row r="1142" spans="2:5" s="2" customFormat="1" x14ac:dyDescent="0.25">
      <c r="B1142" s="1"/>
      <c r="C1142" s="1"/>
      <c r="D1142" s="1"/>
      <c r="E1142" s="19"/>
    </row>
    <row r="1143" spans="2:5" s="2" customFormat="1" x14ac:dyDescent="0.25">
      <c r="B1143" s="1"/>
      <c r="C1143" s="1"/>
      <c r="D1143" s="1"/>
      <c r="E1143" s="19"/>
    </row>
    <row r="1144" spans="2:5" s="2" customFormat="1" x14ac:dyDescent="0.25">
      <c r="B1144" s="1"/>
      <c r="C1144" s="1"/>
      <c r="D1144" s="1"/>
      <c r="E1144" s="19"/>
    </row>
    <row r="1145" spans="2:5" s="2" customFormat="1" x14ac:dyDescent="0.25">
      <c r="B1145" s="1"/>
      <c r="C1145" s="1"/>
      <c r="D1145" s="1"/>
      <c r="E1145" s="19"/>
    </row>
    <row r="1146" spans="2:5" s="2" customFormat="1" x14ac:dyDescent="0.25">
      <c r="B1146" s="1"/>
      <c r="C1146" s="1"/>
      <c r="D1146" s="1"/>
      <c r="E1146" s="19"/>
    </row>
    <row r="1147" spans="2:5" s="2" customFormat="1" x14ac:dyDescent="0.25">
      <c r="B1147" s="1"/>
      <c r="C1147" s="1"/>
      <c r="D1147" s="1"/>
      <c r="E1147" s="19"/>
    </row>
    <row r="1148" spans="2:5" s="2" customFormat="1" x14ac:dyDescent="0.25">
      <c r="B1148" s="1"/>
      <c r="C1148" s="1"/>
      <c r="D1148" s="1"/>
      <c r="E1148" s="19"/>
    </row>
    <row r="1149" spans="2:5" s="2" customFormat="1" x14ac:dyDescent="0.25">
      <c r="B1149" s="1"/>
      <c r="C1149" s="1"/>
      <c r="D1149" s="1"/>
      <c r="E1149" s="19"/>
    </row>
    <row r="1150" spans="2:5" s="2" customFormat="1" x14ac:dyDescent="0.25">
      <c r="B1150" s="1"/>
      <c r="C1150" s="1"/>
      <c r="D1150" s="1"/>
      <c r="E1150" s="19"/>
    </row>
    <row r="1151" spans="2:5" s="2" customFormat="1" x14ac:dyDescent="0.25">
      <c r="B1151" s="1"/>
      <c r="C1151" s="1"/>
      <c r="D1151" s="1"/>
      <c r="E1151" s="19"/>
    </row>
    <row r="1152" spans="2:5" s="2" customFormat="1" x14ac:dyDescent="0.25">
      <c r="B1152" s="1"/>
      <c r="C1152" s="1"/>
      <c r="D1152" s="1"/>
      <c r="E1152" s="19"/>
    </row>
    <row r="1153" spans="2:5" s="2" customFormat="1" x14ac:dyDescent="0.25">
      <c r="B1153" s="1"/>
      <c r="C1153" s="1"/>
      <c r="D1153" s="1"/>
      <c r="E1153" s="19"/>
    </row>
    <row r="1154" spans="2:5" s="2" customFormat="1" x14ac:dyDescent="0.25">
      <c r="B1154" s="1"/>
      <c r="C1154" s="1"/>
      <c r="D1154" s="1"/>
      <c r="E1154" s="19"/>
    </row>
    <row r="1155" spans="2:5" s="2" customFormat="1" x14ac:dyDescent="0.25">
      <c r="B1155" s="1"/>
      <c r="C1155" s="1"/>
      <c r="D1155" s="1"/>
      <c r="E1155" s="19"/>
    </row>
    <row r="1156" spans="2:5" s="2" customFormat="1" x14ac:dyDescent="0.25">
      <c r="B1156" s="1"/>
      <c r="C1156" s="1"/>
      <c r="D1156" s="1"/>
      <c r="E1156" s="19"/>
    </row>
    <row r="1157" spans="2:5" s="2" customFormat="1" x14ac:dyDescent="0.25">
      <c r="B1157" s="1"/>
      <c r="C1157" s="1"/>
      <c r="D1157" s="1"/>
      <c r="E1157" s="19"/>
    </row>
    <row r="1158" spans="2:5" s="2" customFormat="1" x14ac:dyDescent="0.25">
      <c r="B1158" s="1"/>
      <c r="C1158" s="1"/>
      <c r="D1158" s="1"/>
      <c r="E1158" s="19"/>
    </row>
    <row r="1159" spans="2:5" s="2" customFormat="1" x14ac:dyDescent="0.25">
      <c r="B1159" s="1"/>
      <c r="C1159" s="1"/>
      <c r="D1159" s="1"/>
      <c r="E1159" s="19"/>
    </row>
    <row r="1160" spans="2:5" s="2" customFormat="1" x14ac:dyDescent="0.25">
      <c r="B1160" s="1"/>
      <c r="C1160" s="1"/>
      <c r="D1160" s="1"/>
      <c r="E1160" s="19"/>
    </row>
    <row r="1161" spans="2:5" s="2" customFormat="1" x14ac:dyDescent="0.25">
      <c r="B1161" s="1"/>
      <c r="C1161" s="1"/>
      <c r="D1161" s="1"/>
      <c r="E1161" s="19"/>
    </row>
    <row r="1162" spans="2:5" s="2" customFormat="1" x14ac:dyDescent="0.25">
      <c r="B1162" s="1"/>
      <c r="C1162" s="1"/>
      <c r="D1162" s="1"/>
      <c r="E1162" s="19"/>
    </row>
    <row r="1163" spans="2:5" s="2" customFormat="1" x14ac:dyDescent="0.25">
      <c r="B1163" s="1"/>
      <c r="C1163" s="1"/>
      <c r="D1163" s="1"/>
      <c r="E1163" s="19"/>
    </row>
    <row r="1164" spans="2:5" s="2" customFormat="1" x14ac:dyDescent="0.25">
      <c r="B1164" s="1"/>
      <c r="C1164" s="1"/>
      <c r="D1164" s="1"/>
      <c r="E1164" s="19"/>
    </row>
    <row r="1165" spans="2:5" s="2" customFormat="1" x14ac:dyDescent="0.25">
      <c r="B1165" s="1"/>
      <c r="C1165" s="1"/>
      <c r="D1165" s="1"/>
      <c r="E1165" s="19"/>
    </row>
    <row r="1166" spans="2:5" s="2" customFormat="1" x14ac:dyDescent="0.25">
      <c r="B1166" s="1"/>
      <c r="C1166" s="1"/>
      <c r="D1166" s="1"/>
      <c r="E1166" s="19"/>
    </row>
    <row r="1167" spans="2:5" s="2" customFormat="1" x14ac:dyDescent="0.25">
      <c r="B1167" s="1"/>
      <c r="C1167" s="1"/>
      <c r="D1167" s="1"/>
      <c r="E1167" s="19"/>
    </row>
    <row r="1168" spans="2:5" s="2" customFormat="1" x14ac:dyDescent="0.25">
      <c r="B1168" s="1"/>
      <c r="C1168" s="1"/>
      <c r="D1168" s="1"/>
      <c r="E1168" s="19"/>
    </row>
    <row r="1169" spans="2:5" s="2" customFormat="1" x14ac:dyDescent="0.25">
      <c r="B1169" s="1"/>
      <c r="C1169" s="1"/>
      <c r="D1169" s="1"/>
      <c r="E1169" s="19"/>
    </row>
    <row r="1170" spans="2:5" s="2" customFormat="1" x14ac:dyDescent="0.25">
      <c r="B1170" s="1"/>
      <c r="C1170" s="1"/>
      <c r="D1170" s="1"/>
      <c r="E1170" s="19"/>
    </row>
    <row r="1171" spans="2:5" s="2" customFormat="1" x14ac:dyDescent="0.25">
      <c r="B1171" s="1"/>
      <c r="C1171" s="1"/>
      <c r="D1171" s="1"/>
      <c r="E1171" s="19"/>
    </row>
    <row r="1172" spans="2:5" s="2" customFormat="1" x14ac:dyDescent="0.25">
      <c r="B1172" s="1"/>
      <c r="C1172" s="1"/>
      <c r="D1172" s="1"/>
      <c r="E1172" s="19"/>
    </row>
    <row r="1173" spans="2:5" s="2" customFormat="1" x14ac:dyDescent="0.25">
      <c r="B1173" s="1"/>
      <c r="C1173" s="1"/>
      <c r="D1173" s="1"/>
      <c r="E1173" s="19"/>
    </row>
    <row r="1174" spans="2:5" s="2" customFormat="1" x14ac:dyDescent="0.25">
      <c r="B1174" s="1"/>
      <c r="C1174" s="1"/>
      <c r="D1174" s="1"/>
      <c r="E1174" s="19"/>
    </row>
    <row r="1175" spans="2:5" s="2" customFormat="1" x14ac:dyDescent="0.25">
      <c r="B1175" s="1"/>
      <c r="C1175" s="1"/>
      <c r="D1175" s="1"/>
      <c r="E1175" s="19"/>
    </row>
    <row r="1176" spans="2:5" s="2" customFormat="1" x14ac:dyDescent="0.25">
      <c r="B1176" s="1"/>
      <c r="C1176" s="1"/>
      <c r="D1176" s="1"/>
      <c r="E1176" s="19"/>
    </row>
    <row r="1177" spans="2:5" s="2" customFormat="1" x14ac:dyDescent="0.25">
      <c r="B1177" s="1"/>
      <c r="C1177" s="1"/>
      <c r="D1177" s="1"/>
      <c r="E1177" s="19"/>
    </row>
    <row r="1178" spans="2:5" s="2" customFormat="1" x14ac:dyDescent="0.25">
      <c r="B1178" s="1"/>
      <c r="C1178" s="1"/>
      <c r="D1178" s="1"/>
      <c r="E1178" s="19"/>
    </row>
    <row r="1179" spans="2:5" s="2" customFormat="1" x14ac:dyDescent="0.25">
      <c r="B1179" s="1"/>
      <c r="C1179" s="1"/>
      <c r="D1179" s="1"/>
      <c r="E1179" s="19"/>
    </row>
    <row r="1180" spans="2:5" s="2" customFormat="1" x14ac:dyDescent="0.25">
      <c r="B1180" s="1"/>
      <c r="C1180" s="1"/>
      <c r="D1180" s="1"/>
      <c r="E1180" s="19"/>
    </row>
    <row r="1181" spans="2:5" s="2" customFormat="1" x14ac:dyDescent="0.25">
      <c r="B1181" s="1"/>
      <c r="C1181" s="1"/>
      <c r="D1181" s="1"/>
      <c r="E1181" s="19"/>
    </row>
    <row r="1182" spans="2:5" s="2" customFormat="1" x14ac:dyDescent="0.25">
      <c r="B1182" s="1"/>
      <c r="C1182" s="1"/>
      <c r="D1182" s="1"/>
      <c r="E1182" s="19"/>
    </row>
    <row r="1183" spans="2:5" s="2" customFormat="1" x14ac:dyDescent="0.25">
      <c r="B1183" s="1"/>
      <c r="C1183" s="1"/>
      <c r="D1183" s="1"/>
      <c r="E1183" s="19"/>
    </row>
    <row r="1184" spans="2:5" s="2" customFormat="1" x14ac:dyDescent="0.25">
      <c r="B1184" s="1"/>
      <c r="C1184" s="1"/>
      <c r="D1184" s="1"/>
      <c r="E1184" s="19"/>
    </row>
    <row r="1185" spans="2:5" s="2" customFormat="1" x14ac:dyDescent="0.25">
      <c r="B1185" s="1"/>
      <c r="C1185" s="1"/>
      <c r="D1185" s="1"/>
      <c r="E1185" s="19"/>
    </row>
    <row r="1186" spans="2:5" s="2" customFormat="1" x14ac:dyDescent="0.25">
      <c r="B1186" s="1"/>
      <c r="C1186" s="1"/>
      <c r="D1186" s="1"/>
      <c r="E1186" s="19"/>
    </row>
    <row r="1187" spans="2:5" s="2" customFormat="1" x14ac:dyDescent="0.25">
      <c r="B1187" s="1"/>
      <c r="C1187" s="1"/>
      <c r="D1187" s="1"/>
      <c r="E1187" s="19"/>
    </row>
    <row r="1188" spans="2:5" s="2" customFormat="1" x14ac:dyDescent="0.25">
      <c r="B1188" s="1"/>
      <c r="C1188" s="1"/>
      <c r="D1188" s="1"/>
      <c r="E1188" s="19"/>
    </row>
    <row r="1189" spans="2:5" s="2" customFormat="1" x14ac:dyDescent="0.25">
      <c r="B1189" s="1"/>
      <c r="C1189" s="1"/>
      <c r="D1189" s="1"/>
      <c r="E1189" s="19"/>
    </row>
    <row r="1190" spans="2:5" s="2" customFormat="1" x14ac:dyDescent="0.25">
      <c r="B1190" s="1"/>
      <c r="C1190" s="1"/>
      <c r="D1190" s="1"/>
      <c r="E1190" s="19"/>
    </row>
    <row r="1191" spans="2:5" s="2" customFormat="1" x14ac:dyDescent="0.25">
      <c r="B1191" s="1"/>
      <c r="C1191" s="1"/>
      <c r="D1191" s="1"/>
      <c r="E1191" s="19"/>
    </row>
    <row r="1192" spans="2:5" s="2" customFormat="1" x14ac:dyDescent="0.25">
      <c r="B1192" s="1"/>
      <c r="C1192" s="1"/>
      <c r="D1192" s="1"/>
      <c r="E1192" s="19"/>
    </row>
    <row r="1193" spans="2:5" s="2" customFormat="1" x14ac:dyDescent="0.25">
      <c r="B1193" s="1"/>
      <c r="C1193" s="1"/>
      <c r="D1193" s="1"/>
      <c r="E1193" s="19"/>
    </row>
    <row r="1194" spans="2:5" s="2" customFormat="1" x14ac:dyDescent="0.25">
      <c r="B1194" s="1"/>
      <c r="C1194" s="1"/>
      <c r="D1194" s="1"/>
      <c r="E1194" s="19"/>
    </row>
    <row r="1195" spans="2:5" s="2" customFormat="1" x14ac:dyDescent="0.25">
      <c r="B1195" s="1"/>
      <c r="C1195" s="1"/>
      <c r="D1195" s="1"/>
      <c r="E1195" s="19"/>
    </row>
    <row r="1196" spans="2:5" s="2" customFormat="1" x14ac:dyDescent="0.25">
      <c r="B1196" s="1"/>
      <c r="C1196" s="1"/>
      <c r="D1196" s="1"/>
      <c r="E1196" s="19"/>
    </row>
    <row r="1197" spans="2:5" s="2" customFormat="1" x14ac:dyDescent="0.25">
      <c r="B1197" s="1"/>
      <c r="C1197" s="1"/>
      <c r="D1197" s="1"/>
      <c r="E1197" s="19"/>
    </row>
    <row r="1198" spans="2:5" s="2" customFormat="1" x14ac:dyDescent="0.25">
      <c r="B1198" s="1"/>
      <c r="C1198" s="1"/>
      <c r="D1198" s="1"/>
      <c r="E1198" s="19"/>
    </row>
    <row r="1199" spans="2:5" s="2" customFormat="1" x14ac:dyDescent="0.25">
      <c r="B1199" s="1"/>
      <c r="C1199" s="1"/>
      <c r="D1199" s="1"/>
      <c r="E1199" s="19"/>
    </row>
    <row r="1200" spans="2:5" s="2" customFormat="1" x14ac:dyDescent="0.25">
      <c r="B1200" s="1"/>
      <c r="C1200" s="1"/>
      <c r="D1200" s="1"/>
      <c r="E1200" s="19"/>
    </row>
    <row r="1201" spans="2:5" s="2" customFormat="1" x14ac:dyDescent="0.25">
      <c r="B1201" s="1"/>
      <c r="C1201" s="1"/>
      <c r="D1201" s="1"/>
      <c r="E1201" s="19"/>
    </row>
    <row r="1202" spans="2:5" s="2" customFormat="1" x14ac:dyDescent="0.25">
      <c r="B1202" s="1"/>
      <c r="C1202" s="1"/>
      <c r="D1202" s="1"/>
      <c r="E1202" s="19"/>
    </row>
    <row r="1203" spans="2:5" s="2" customFormat="1" x14ac:dyDescent="0.25">
      <c r="B1203" s="1"/>
      <c r="C1203" s="1"/>
      <c r="D1203" s="1"/>
      <c r="E1203" s="19"/>
    </row>
    <row r="1204" spans="2:5" s="2" customFormat="1" x14ac:dyDescent="0.25">
      <c r="B1204" s="1"/>
      <c r="C1204" s="1"/>
      <c r="D1204" s="1"/>
      <c r="E1204" s="19"/>
    </row>
    <row r="1205" spans="2:5" s="2" customFormat="1" x14ac:dyDescent="0.25">
      <c r="B1205" s="1"/>
      <c r="C1205" s="1"/>
      <c r="D1205" s="1"/>
      <c r="E1205" s="19"/>
    </row>
    <row r="1206" spans="2:5" s="2" customFormat="1" x14ac:dyDescent="0.25">
      <c r="B1206" s="1"/>
      <c r="C1206" s="1"/>
      <c r="D1206" s="1"/>
      <c r="E1206" s="19"/>
    </row>
    <row r="1207" spans="2:5" s="2" customFormat="1" x14ac:dyDescent="0.25">
      <c r="B1207" s="1"/>
      <c r="C1207" s="1"/>
      <c r="D1207" s="1"/>
      <c r="E1207" s="19"/>
    </row>
    <row r="1208" spans="2:5" s="2" customFormat="1" x14ac:dyDescent="0.25">
      <c r="B1208" s="1"/>
      <c r="C1208" s="1"/>
      <c r="D1208" s="1"/>
      <c r="E1208" s="19"/>
    </row>
    <row r="1209" spans="2:5" s="2" customFormat="1" x14ac:dyDescent="0.25">
      <c r="B1209" s="1"/>
      <c r="C1209" s="1"/>
      <c r="D1209" s="1"/>
      <c r="E1209" s="19"/>
    </row>
    <row r="1210" spans="2:5" s="2" customFormat="1" x14ac:dyDescent="0.25">
      <c r="B1210" s="1"/>
      <c r="C1210" s="1"/>
      <c r="D1210" s="1"/>
      <c r="E1210" s="19"/>
    </row>
    <row r="1211" spans="2:5" s="2" customFormat="1" x14ac:dyDescent="0.25">
      <c r="B1211" s="1"/>
      <c r="C1211" s="1"/>
      <c r="D1211" s="1"/>
      <c r="E1211" s="19"/>
    </row>
    <row r="1212" spans="2:5" s="2" customFormat="1" x14ac:dyDescent="0.25">
      <c r="B1212" s="1"/>
      <c r="C1212" s="1"/>
      <c r="D1212" s="1"/>
      <c r="E1212" s="19"/>
    </row>
    <row r="1213" spans="2:5" s="2" customFormat="1" x14ac:dyDescent="0.25">
      <c r="B1213" s="1"/>
      <c r="C1213" s="1"/>
      <c r="D1213" s="1"/>
      <c r="E1213" s="19"/>
    </row>
    <row r="1214" spans="2:5" s="2" customFormat="1" x14ac:dyDescent="0.25">
      <c r="B1214" s="1"/>
      <c r="C1214" s="1"/>
      <c r="D1214" s="1"/>
      <c r="E1214" s="19"/>
    </row>
    <row r="1215" spans="2:5" s="2" customFormat="1" x14ac:dyDescent="0.25">
      <c r="B1215" s="1"/>
      <c r="C1215" s="1"/>
      <c r="D1215" s="1"/>
      <c r="E1215" s="19"/>
    </row>
    <row r="1216" spans="2:5" s="2" customFormat="1" x14ac:dyDescent="0.25">
      <c r="B1216" s="1"/>
      <c r="C1216" s="1"/>
      <c r="D1216" s="1"/>
      <c r="E1216" s="19"/>
    </row>
    <row r="1217" spans="2:5" s="2" customFormat="1" x14ac:dyDescent="0.25">
      <c r="B1217" s="1"/>
      <c r="C1217" s="1"/>
      <c r="D1217" s="1"/>
      <c r="E1217" s="19"/>
    </row>
    <row r="1218" spans="2:5" s="2" customFormat="1" x14ac:dyDescent="0.25">
      <c r="B1218" s="1"/>
      <c r="C1218" s="1"/>
      <c r="D1218" s="1"/>
      <c r="E1218" s="19"/>
    </row>
    <row r="1219" spans="2:5" s="2" customFormat="1" x14ac:dyDescent="0.25">
      <c r="B1219" s="1"/>
      <c r="C1219" s="1"/>
      <c r="D1219" s="1"/>
      <c r="E1219" s="19"/>
    </row>
    <row r="1220" spans="2:5" s="2" customFormat="1" x14ac:dyDescent="0.25">
      <c r="B1220" s="1"/>
      <c r="C1220" s="1"/>
      <c r="D1220" s="1"/>
      <c r="E1220" s="19"/>
    </row>
    <row r="1221" spans="2:5" s="2" customFormat="1" x14ac:dyDescent="0.25">
      <c r="B1221" s="1"/>
      <c r="C1221" s="1"/>
      <c r="D1221" s="1"/>
      <c r="E1221" s="19"/>
    </row>
    <row r="1222" spans="2:5" s="2" customFormat="1" x14ac:dyDescent="0.25">
      <c r="B1222" s="1"/>
      <c r="C1222" s="1"/>
      <c r="D1222" s="1"/>
      <c r="E1222" s="19"/>
    </row>
    <row r="1223" spans="2:5" s="2" customFormat="1" x14ac:dyDescent="0.25">
      <c r="B1223" s="1"/>
      <c r="C1223" s="1"/>
      <c r="D1223" s="1"/>
      <c r="E1223" s="19"/>
    </row>
    <row r="1224" spans="2:5" s="2" customFormat="1" x14ac:dyDescent="0.25">
      <c r="B1224" s="1"/>
      <c r="C1224" s="1"/>
      <c r="D1224" s="1"/>
      <c r="E1224" s="19"/>
    </row>
    <row r="1225" spans="2:5" s="2" customFormat="1" x14ac:dyDescent="0.25">
      <c r="B1225" s="1"/>
      <c r="C1225" s="1"/>
      <c r="D1225" s="1"/>
      <c r="E1225" s="19"/>
    </row>
    <row r="1226" spans="2:5" s="2" customFormat="1" x14ac:dyDescent="0.25">
      <c r="B1226" s="1"/>
      <c r="C1226" s="1"/>
      <c r="D1226" s="1"/>
      <c r="E1226" s="19"/>
    </row>
    <row r="1227" spans="2:5" s="2" customFormat="1" x14ac:dyDescent="0.25">
      <c r="B1227" s="1"/>
      <c r="C1227" s="1"/>
      <c r="D1227" s="1"/>
      <c r="E1227" s="19"/>
    </row>
    <row r="1228" spans="2:5" s="2" customFormat="1" x14ac:dyDescent="0.25">
      <c r="B1228" s="1"/>
      <c r="C1228" s="1"/>
      <c r="D1228" s="1"/>
      <c r="E1228" s="19"/>
    </row>
    <row r="1229" spans="2:5" s="2" customFormat="1" x14ac:dyDescent="0.25">
      <c r="B1229" s="1"/>
      <c r="C1229" s="1"/>
      <c r="D1229" s="1"/>
      <c r="E1229" s="19"/>
    </row>
    <row r="1230" spans="2:5" s="2" customFormat="1" x14ac:dyDescent="0.25">
      <c r="B1230" s="1"/>
      <c r="C1230" s="1"/>
      <c r="D1230" s="1"/>
      <c r="E1230" s="19"/>
    </row>
    <row r="1231" spans="2:5" s="2" customFormat="1" x14ac:dyDescent="0.25">
      <c r="B1231" s="1"/>
      <c r="C1231" s="1"/>
      <c r="D1231" s="1"/>
      <c r="E1231" s="19"/>
    </row>
    <row r="1232" spans="2:5" s="2" customFormat="1" x14ac:dyDescent="0.25">
      <c r="B1232" s="1"/>
      <c r="C1232" s="1"/>
      <c r="D1232" s="1"/>
      <c r="E1232" s="19"/>
    </row>
    <row r="1233" spans="2:5" s="2" customFormat="1" x14ac:dyDescent="0.25">
      <c r="B1233" s="1"/>
      <c r="C1233" s="1"/>
      <c r="D1233" s="1"/>
      <c r="E1233" s="19"/>
    </row>
    <row r="1234" spans="2:5" s="2" customFormat="1" x14ac:dyDescent="0.25">
      <c r="B1234" s="1"/>
      <c r="C1234" s="1"/>
      <c r="D1234" s="1"/>
      <c r="E1234" s="19"/>
    </row>
    <row r="1235" spans="2:5" s="2" customFormat="1" x14ac:dyDescent="0.25">
      <c r="B1235" s="1"/>
      <c r="C1235" s="1"/>
      <c r="D1235" s="1"/>
      <c r="E1235" s="19"/>
    </row>
    <row r="1236" spans="2:5" s="2" customFormat="1" x14ac:dyDescent="0.25">
      <c r="B1236" s="1"/>
      <c r="C1236" s="1"/>
      <c r="D1236" s="1"/>
      <c r="E1236" s="19"/>
    </row>
    <row r="1237" spans="2:5" s="2" customFormat="1" x14ac:dyDescent="0.25">
      <c r="B1237" s="1"/>
      <c r="C1237" s="1"/>
      <c r="D1237" s="1"/>
      <c r="E1237" s="19"/>
    </row>
    <row r="1238" spans="2:5" s="2" customFormat="1" x14ac:dyDescent="0.25">
      <c r="B1238" s="1"/>
      <c r="C1238" s="1"/>
      <c r="D1238" s="1"/>
      <c r="E1238" s="19"/>
    </row>
    <row r="1239" spans="2:5" s="2" customFormat="1" x14ac:dyDescent="0.25">
      <c r="B1239" s="1"/>
      <c r="C1239" s="1"/>
      <c r="D1239" s="1"/>
      <c r="E1239" s="19"/>
    </row>
    <row r="1240" spans="2:5" s="2" customFormat="1" x14ac:dyDescent="0.25">
      <c r="B1240" s="1"/>
      <c r="C1240" s="1"/>
      <c r="D1240" s="1"/>
      <c r="E1240" s="19"/>
    </row>
    <row r="1241" spans="2:5" s="2" customFormat="1" x14ac:dyDescent="0.25">
      <c r="B1241" s="1"/>
      <c r="C1241" s="1"/>
      <c r="D1241" s="1"/>
      <c r="E1241" s="19"/>
    </row>
    <row r="1242" spans="2:5" s="2" customFormat="1" x14ac:dyDescent="0.25">
      <c r="B1242" s="1"/>
      <c r="C1242" s="1"/>
      <c r="D1242" s="1"/>
      <c r="E1242" s="19"/>
    </row>
    <row r="1243" spans="2:5" s="2" customFormat="1" x14ac:dyDescent="0.25">
      <c r="B1243" s="1"/>
      <c r="C1243" s="1"/>
      <c r="D1243" s="1"/>
      <c r="E1243" s="19"/>
    </row>
    <row r="1244" spans="2:5" s="2" customFormat="1" x14ac:dyDescent="0.25">
      <c r="B1244" s="1"/>
      <c r="C1244" s="1"/>
      <c r="D1244" s="1"/>
      <c r="E1244" s="19"/>
    </row>
    <row r="1245" spans="2:5" s="2" customFormat="1" x14ac:dyDescent="0.25">
      <c r="B1245" s="1"/>
      <c r="C1245" s="1"/>
      <c r="D1245" s="1"/>
      <c r="E1245" s="19"/>
    </row>
    <row r="1246" spans="2:5" s="2" customFormat="1" x14ac:dyDescent="0.25">
      <c r="B1246" s="1"/>
      <c r="C1246" s="1"/>
      <c r="D1246" s="1"/>
      <c r="E1246" s="19"/>
    </row>
    <row r="1247" spans="2:5" s="2" customFormat="1" x14ac:dyDescent="0.25">
      <c r="B1247" s="1"/>
      <c r="C1247" s="1"/>
      <c r="D1247" s="1"/>
      <c r="E1247" s="19"/>
    </row>
    <row r="1248" spans="2:5" s="2" customFormat="1" x14ac:dyDescent="0.25">
      <c r="B1248" s="1"/>
      <c r="C1248" s="1"/>
      <c r="D1248" s="1"/>
      <c r="E1248" s="19"/>
    </row>
    <row r="1249" spans="2:5" s="2" customFormat="1" x14ac:dyDescent="0.25">
      <c r="B1249" s="1"/>
      <c r="C1249" s="1"/>
      <c r="D1249" s="1"/>
      <c r="E1249" s="19"/>
    </row>
    <row r="1250" spans="2:5" s="2" customFormat="1" x14ac:dyDescent="0.25">
      <c r="B1250" s="1"/>
      <c r="C1250" s="1"/>
      <c r="D1250" s="1"/>
      <c r="E1250" s="19"/>
    </row>
    <row r="1251" spans="2:5" s="2" customFormat="1" x14ac:dyDescent="0.25">
      <c r="B1251" s="1"/>
      <c r="C1251" s="1"/>
      <c r="D1251" s="1"/>
      <c r="E1251" s="19"/>
    </row>
    <row r="1252" spans="2:5" s="2" customFormat="1" x14ac:dyDescent="0.25">
      <c r="B1252" s="1"/>
      <c r="C1252" s="1"/>
      <c r="D1252" s="1"/>
      <c r="E1252" s="19"/>
    </row>
    <row r="1253" spans="2:5" s="2" customFormat="1" x14ac:dyDescent="0.25">
      <c r="B1253" s="1"/>
      <c r="C1253" s="1"/>
      <c r="D1253" s="1"/>
      <c r="E1253" s="19"/>
    </row>
    <row r="1254" spans="2:5" s="2" customFormat="1" x14ac:dyDescent="0.25">
      <c r="B1254" s="1"/>
      <c r="C1254" s="1"/>
      <c r="D1254" s="1"/>
      <c r="E1254" s="19"/>
    </row>
    <row r="1255" spans="2:5" s="2" customFormat="1" x14ac:dyDescent="0.25">
      <c r="B1255" s="1"/>
      <c r="C1255" s="1"/>
      <c r="D1255" s="1"/>
      <c r="E1255" s="19"/>
    </row>
    <row r="1256" spans="2:5" s="2" customFormat="1" x14ac:dyDescent="0.25">
      <c r="B1256" s="1"/>
      <c r="C1256" s="1"/>
      <c r="D1256" s="1"/>
      <c r="E1256" s="19"/>
    </row>
    <row r="1257" spans="2:5" s="2" customFormat="1" x14ac:dyDescent="0.25">
      <c r="B1257" s="1"/>
      <c r="C1257" s="1"/>
      <c r="D1257" s="1"/>
      <c r="E1257" s="19"/>
    </row>
    <row r="1258" spans="2:5" s="2" customFormat="1" x14ac:dyDescent="0.25">
      <c r="B1258" s="1"/>
      <c r="C1258" s="1"/>
      <c r="D1258" s="1"/>
      <c r="E1258" s="19"/>
    </row>
    <row r="1259" spans="2:5" s="2" customFormat="1" x14ac:dyDescent="0.25">
      <c r="B1259" s="1"/>
      <c r="C1259" s="1"/>
      <c r="D1259" s="1"/>
      <c r="E1259" s="19"/>
    </row>
    <row r="1260" spans="2:5" s="2" customFormat="1" x14ac:dyDescent="0.25">
      <c r="B1260" s="1"/>
      <c r="C1260" s="1"/>
      <c r="D1260" s="1"/>
      <c r="E1260" s="19"/>
    </row>
    <row r="1261" spans="2:5" s="2" customFormat="1" x14ac:dyDescent="0.25">
      <c r="B1261" s="1"/>
      <c r="C1261" s="1"/>
      <c r="D1261" s="1"/>
      <c r="E1261" s="19"/>
    </row>
    <row r="1262" spans="2:5" s="2" customFormat="1" x14ac:dyDescent="0.25">
      <c r="B1262" s="1"/>
      <c r="C1262" s="1"/>
      <c r="D1262" s="1"/>
      <c r="E1262" s="19"/>
    </row>
    <row r="1263" spans="2:5" s="2" customFormat="1" x14ac:dyDescent="0.25">
      <c r="B1263" s="1"/>
      <c r="C1263" s="1"/>
      <c r="D1263" s="1"/>
      <c r="E1263" s="19"/>
    </row>
    <row r="1264" spans="2:5" s="2" customFormat="1" x14ac:dyDescent="0.25">
      <c r="B1264" s="1"/>
      <c r="C1264" s="1"/>
      <c r="D1264" s="1"/>
      <c r="E1264" s="19"/>
    </row>
    <row r="1265" spans="2:5" s="2" customFormat="1" x14ac:dyDescent="0.25">
      <c r="B1265" s="1"/>
      <c r="C1265" s="1"/>
      <c r="D1265" s="1"/>
      <c r="E1265" s="19"/>
    </row>
    <row r="1266" spans="2:5" s="2" customFormat="1" x14ac:dyDescent="0.25">
      <c r="B1266" s="1"/>
      <c r="C1266" s="1"/>
      <c r="D1266" s="1"/>
      <c r="E1266" s="19"/>
    </row>
    <row r="1267" spans="2:5" s="2" customFormat="1" x14ac:dyDescent="0.25">
      <c r="B1267" s="1"/>
      <c r="C1267" s="1"/>
      <c r="D1267" s="1"/>
      <c r="E1267" s="19"/>
    </row>
    <row r="1268" spans="2:5" s="2" customFormat="1" x14ac:dyDescent="0.25">
      <c r="B1268" s="1"/>
      <c r="C1268" s="1"/>
      <c r="D1268" s="1"/>
      <c r="E1268" s="19"/>
    </row>
    <row r="1269" spans="2:5" s="2" customFormat="1" x14ac:dyDescent="0.25">
      <c r="B1269" s="1"/>
      <c r="C1269" s="1"/>
      <c r="D1269" s="1"/>
      <c r="E1269" s="19"/>
    </row>
    <row r="1270" spans="2:5" s="2" customFormat="1" x14ac:dyDescent="0.25">
      <c r="B1270" s="1"/>
      <c r="C1270" s="1"/>
      <c r="D1270" s="1"/>
      <c r="E1270" s="19"/>
    </row>
    <row r="1271" spans="2:5" s="2" customFormat="1" x14ac:dyDescent="0.25">
      <c r="B1271" s="1"/>
      <c r="C1271" s="1"/>
      <c r="D1271" s="1"/>
      <c r="E1271" s="19"/>
    </row>
    <row r="1272" spans="2:5" s="2" customFormat="1" x14ac:dyDescent="0.25">
      <c r="B1272" s="1"/>
      <c r="C1272" s="1"/>
      <c r="D1272" s="1"/>
      <c r="E1272" s="19"/>
    </row>
    <row r="1273" spans="2:5" s="2" customFormat="1" x14ac:dyDescent="0.25">
      <c r="B1273" s="1"/>
      <c r="C1273" s="1"/>
      <c r="D1273" s="1"/>
      <c r="E1273" s="19"/>
    </row>
    <row r="1274" spans="2:5" s="2" customFormat="1" x14ac:dyDescent="0.25">
      <c r="B1274" s="1"/>
      <c r="C1274" s="1"/>
      <c r="D1274" s="1"/>
      <c r="E1274" s="19"/>
    </row>
    <row r="1275" spans="2:5" s="2" customFormat="1" x14ac:dyDescent="0.25">
      <c r="B1275" s="1"/>
      <c r="C1275" s="1"/>
      <c r="D1275" s="1"/>
      <c r="E1275" s="19"/>
    </row>
    <row r="1276" spans="2:5" s="2" customFormat="1" x14ac:dyDescent="0.25">
      <c r="B1276" s="1"/>
      <c r="C1276" s="1"/>
      <c r="D1276" s="1"/>
      <c r="E1276" s="19"/>
    </row>
    <row r="1277" spans="2:5" s="2" customFormat="1" x14ac:dyDescent="0.25">
      <c r="B1277" s="1"/>
      <c r="C1277" s="1"/>
      <c r="D1277" s="1"/>
      <c r="E1277" s="19"/>
    </row>
    <row r="1278" spans="2:5" s="2" customFormat="1" x14ac:dyDescent="0.25">
      <c r="B1278" s="1"/>
      <c r="C1278" s="1"/>
      <c r="D1278" s="1"/>
      <c r="E1278" s="19"/>
    </row>
    <row r="1279" spans="2:5" s="2" customFormat="1" x14ac:dyDescent="0.25">
      <c r="B1279" s="1"/>
      <c r="C1279" s="1"/>
      <c r="D1279" s="1"/>
      <c r="E1279" s="19"/>
    </row>
    <row r="1280" spans="2:5" s="2" customFormat="1" x14ac:dyDescent="0.25">
      <c r="B1280" s="1"/>
      <c r="C1280" s="1"/>
      <c r="D1280" s="1"/>
      <c r="E1280" s="19"/>
    </row>
    <row r="1281" spans="2:5" s="2" customFormat="1" x14ac:dyDescent="0.25">
      <c r="B1281" s="1"/>
      <c r="C1281" s="1"/>
      <c r="D1281" s="1"/>
      <c r="E1281" s="19"/>
    </row>
    <row r="1282" spans="2:5" s="2" customFormat="1" x14ac:dyDescent="0.25">
      <c r="B1282" s="1"/>
      <c r="C1282" s="1"/>
      <c r="D1282" s="1"/>
      <c r="E1282" s="19"/>
    </row>
    <row r="1283" spans="2:5" s="2" customFormat="1" x14ac:dyDescent="0.25">
      <c r="B1283" s="1"/>
      <c r="C1283" s="1"/>
      <c r="D1283" s="1"/>
      <c r="E1283" s="19"/>
    </row>
    <row r="1284" spans="2:5" s="2" customFormat="1" x14ac:dyDescent="0.25">
      <c r="B1284" s="1"/>
      <c r="C1284" s="1"/>
      <c r="D1284" s="1"/>
      <c r="E1284" s="19"/>
    </row>
    <row r="1285" spans="2:5" s="2" customFormat="1" x14ac:dyDescent="0.25">
      <c r="B1285" s="1"/>
      <c r="C1285" s="1"/>
      <c r="D1285" s="1"/>
      <c r="E1285" s="19"/>
    </row>
    <row r="1286" spans="2:5" s="2" customFormat="1" x14ac:dyDescent="0.25">
      <c r="B1286" s="1"/>
      <c r="C1286" s="1"/>
      <c r="D1286" s="1"/>
      <c r="E1286" s="19"/>
    </row>
    <row r="1287" spans="2:5" s="2" customFormat="1" x14ac:dyDescent="0.25">
      <c r="B1287" s="1"/>
      <c r="C1287" s="1"/>
      <c r="D1287" s="1"/>
      <c r="E1287" s="19"/>
    </row>
    <row r="1288" spans="2:5" s="2" customFormat="1" x14ac:dyDescent="0.25">
      <c r="B1288" s="1"/>
      <c r="C1288" s="1"/>
      <c r="D1288" s="1"/>
      <c r="E1288" s="19"/>
    </row>
    <row r="1289" spans="2:5" s="2" customFormat="1" x14ac:dyDescent="0.25">
      <c r="B1289" s="1"/>
      <c r="C1289" s="1"/>
      <c r="D1289" s="1"/>
      <c r="E1289" s="19"/>
    </row>
    <row r="1290" spans="2:5" s="2" customFormat="1" x14ac:dyDescent="0.25">
      <c r="B1290" s="1"/>
      <c r="C1290" s="1"/>
      <c r="D1290" s="1"/>
      <c r="E1290" s="19"/>
    </row>
    <row r="1291" spans="2:5" s="2" customFormat="1" x14ac:dyDescent="0.25">
      <c r="B1291" s="1"/>
      <c r="C1291" s="1"/>
      <c r="D1291" s="1"/>
      <c r="E1291" s="19"/>
    </row>
    <row r="1292" spans="2:5" s="2" customFormat="1" x14ac:dyDescent="0.25">
      <c r="B1292" s="1"/>
      <c r="C1292" s="1"/>
      <c r="D1292" s="1"/>
      <c r="E1292" s="19"/>
    </row>
    <row r="1293" spans="2:5" s="2" customFormat="1" x14ac:dyDescent="0.25">
      <c r="B1293" s="1"/>
      <c r="C1293" s="1"/>
      <c r="D1293" s="1"/>
      <c r="E1293" s="19"/>
    </row>
    <row r="1294" spans="2:5" s="2" customFormat="1" x14ac:dyDescent="0.25">
      <c r="B1294" s="1"/>
      <c r="C1294" s="1"/>
      <c r="D1294" s="1"/>
      <c r="E1294" s="19"/>
    </row>
    <row r="1295" spans="2:5" s="2" customFormat="1" x14ac:dyDescent="0.25">
      <c r="B1295" s="1"/>
      <c r="C1295" s="1"/>
      <c r="D1295" s="1"/>
      <c r="E1295" s="19"/>
    </row>
    <row r="1296" spans="2:5" s="2" customFormat="1" x14ac:dyDescent="0.25">
      <c r="B1296" s="1"/>
      <c r="C1296" s="1"/>
      <c r="D1296" s="1"/>
      <c r="E1296" s="19"/>
    </row>
    <row r="1297" spans="2:5" s="2" customFormat="1" x14ac:dyDescent="0.25">
      <c r="B1297" s="1"/>
      <c r="C1297" s="1"/>
      <c r="D1297" s="1"/>
      <c r="E1297" s="19"/>
    </row>
    <row r="1298" spans="2:5" s="2" customFormat="1" x14ac:dyDescent="0.25">
      <c r="B1298" s="1"/>
      <c r="C1298" s="1"/>
      <c r="D1298" s="1"/>
      <c r="E1298" s="19"/>
    </row>
    <row r="1299" spans="2:5" s="2" customFormat="1" x14ac:dyDescent="0.25">
      <c r="B1299" s="1"/>
      <c r="C1299" s="1"/>
      <c r="D1299" s="1"/>
      <c r="E1299" s="19"/>
    </row>
    <row r="1300" spans="2:5" s="2" customFormat="1" x14ac:dyDescent="0.25">
      <c r="B1300" s="1"/>
      <c r="C1300" s="1"/>
      <c r="D1300" s="1"/>
      <c r="E1300" s="19"/>
    </row>
    <row r="1301" spans="2:5" s="2" customFormat="1" x14ac:dyDescent="0.25">
      <c r="B1301" s="1"/>
      <c r="C1301" s="1"/>
      <c r="D1301" s="1"/>
      <c r="E1301" s="19"/>
    </row>
    <row r="1302" spans="2:5" s="2" customFormat="1" x14ac:dyDescent="0.25">
      <c r="B1302" s="1"/>
      <c r="C1302" s="1"/>
      <c r="D1302" s="1"/>
      <c r="E1302" s="19"/>
    </row>
    <row r="1303" spans="2:5" s="2" customFormat="1" x14ac:dyDescent="0.25">
      <c r="B1303" s="1"/>
      <c r="C1303" s="1"/>
      <c r="D1303" s="1"/>
      <c r="E1303" s="19"/>
    </row>
    <row r="1304" spans="2:5" s="2" customFormat="1" x14ac:dyDescent="0.25">
      <c r="B1304" s="1"/>
      <c r="C1304" s="1"/>
      <c r="D1304" s="1"/>
      <c r="E1304" s="19"/>
    </row>
    <row r="1305" spans="2:5" s="2" customFormat="1" x14ac:dyDescent="0.25">
      <c r="B1305" s="1"/>
      <c r="C1305" s="1"/>
      <c r="D1305" s="1"/>
      <c r="E1305" s="19"/>
    </row>
    <row r="1306" spans="2:5" s="2" customFormat="1" x14ac:dyDescent="0.25">
      <c r="B1306" s="1"/>
      <c r="C1306" s="1"/>
      <c r="D1306" s="1"/>
      <c r="E1306" s="19"/>
    </row>
    <row r="1307" spans="2:5" s="2" customFormat="1" x14ac:dyDescent="0.25">
      <c r="B1307" s="1"/>
      <c r="C1307" s="1"/>
      <c r="D1307" s="1"/>
      <c r="E1307" s="19"/>
    </row>
    <row r="1308" spans="2:5" s="2" customFormat="1" x14ac:dyDescent="0.25">
      <c r="B1308" s="1"/>
      <c r="C1308" s="1"/>
      <c r="D1308" s="1"/>
      <c r="E1308" s="19"/>
    </row>
    <row r="1309" spans="2:5" s="2" customFormat="1" x14ac:dyDescent="0.25">
      <c r="B1309" s="1"/>
      <c r="C1309" s="1"/>
      <c r="D1309" s="1"/>
      <c r="E1309" s="19"/>
    </row>
    <row r="1310" spans="2:5" s="2" customFormat="1" x14ac:dyDescent="0.25">
      <c r="B1310" s="1"/>
      <c r="C1310" s="1"/>
      <c r="D1310" s="1"/>
      <c r="E1310" s="19"/>
    </row>
    <row r="1311" spans="2:5" s="2" customFormat="1" x14ac:dyDescent="0.25">
      <c r="B1311" s="1"/>
      <c r="C1311" s="1"/>
      <c r="D1311" s="1"/>
      <c r="E1311" s="19"/>
    </row>
    <row r="1312" spans="2:5" s="2" customFormat="1" x14ac:dyDescent="0.25">
      <c r="B1312" s="1"/>
      <c r="C1312" s="1"/>
      <c r="D1312" s="1"/>
      <c r="E1312" s="19"/>
    </row>
    <row r="1313" spans="2:5" s="2" customFormat="1" x14ac:dyDescent="0.25">
      <c r="B1313" s="1"/>
      <c r="C1313" s="1"/>
      <c r="D1313" s="1"/>
      <c r="E1313" s="19"/>
    </row>
    <row r="1314" spans="2:5" s="2" customFormat="1" x14ac:dyDescent="0.25">
      <c r="B1314" s="1"/>
      <c r="C1314" s="1"/>
      <c r="D1314" s="1"/>
      <c r="E1314" s="19"/>
    </row>
    <row r="1315" spans="2:5" s="2" customFormat="1" x14ac:dyDescent="0.25">
      <c r="B1315" s="1"/>
      <c r="C1315" s="1"/>
      <c r="D1315" s="1"/>
      <c r="E1315" s="19"/>
    </row>
    <row r="1316" spans="2:5" s="2" customFormat="1" x14ac:dyDescent="0.25">
      <c r="B1316" s="1"/>
      <c r="C1316" s="1"/>
      <c r="D1316" s="1"/>
      <c r="E1316" s="19"/>
    </row>
    <row r="1317" spans="2:5" s="2" customFormat="1" x14ac:dyDescent="0.25">
      <c r="B1317" s="1"/>
      <c r="C1317" s="1"/>
      <c r="D1317" s="1"/>
      <c r="E1317" s="19"/>
    </row>
    <row r="1318" spans="2:5" s="2" customFormat="1" x14ac:dyDescent="0.25">
      <c r="B1318" s="1"/>
      <c r="C1318" s="1"/>
      <c r="D1318" s="1"/>
      <c r="E1318" s="19"/>
    </row>
    <row r="1319" spans="2:5" s="2" customFormat="1" x14ac:dyDescent="0.25">
      <c r="B1319" s="1"/>
      <c r="C1319" s="1"/>
      <c r="D1319" s="1"/>
      <c r="E1319" s="19"/>
    </row>
    <row r="1320" spans="2:5" s="2" customFormat="1" x14ac:dyDescent="0.25">
      <c r="B1320" s="1"/>
      <c r="C1320" s="1"/>
      <c r="D1320" s="1"/>
      <c r="E1320" s="19"/>
    </row>
    <row r="1321" spans="2:5" s="2" customFormat="1" x14ac:dyDescent="0.25">
      <c r="B1321" s="1"/>
      <c r="C1321" s="1"/>
      <c r="D1321" s="1"/>
      <c r="E1321" s="19"/>
    </row>
    <row r="1322" spans="2:5" s="2" customFormat="1" x14ac:dyDescent="0.25">
      <c r="B1322" s="1"/>
      <c r="C1322" s="1"/>
      <c r="D1322" s="1"/>
      <c r="E1322" s="19"/>
    </row>
    <row r="1323" spans="2:5" s="2" customFormat="1" x14ac:dyDescent="0.25">
      <c r="B1323" s="1"/>
      <c r="C1323" s="1"/>
      <c r="D1323" s="1"/>
      <c r="E1323" s="19"/>
    </row>
    <row r="1324" spans="2:5" s="2" customFormat="1" x14ac:dyDescent="0.25">
      <c r="B1324" s="1"/>
      <c r="C1324" s="1"/>
      <c r="D1324" s="1"/>
      <c r="E1324" s="19"/>
    </row>
    <row r="1325" spans="2:5" s="2" customFormat="1" x14ac:dyDescent="0.25">
      <c r="B1325" s="1"/>
      <c r="C1325" s="1"/>
      <c r="D1325" s="1"/>
      <c r="E1325" s="19"/>
    </row>
    <row r="1326" spans="2:5" s="2" customFormat="1" x14ac:dyDescent="0.25">
      <c r="B1326" s="1"/>
      <c r="C1326" s="1"/>
      <c r="D1326" s="1"/>
      <c r="E1326" s="19"/>
    </row>
    <row r="1327" spans="2:5" s="2" customFormat="1" x14ac:dyDescent="0.25">
      <c r="B1327" s="1"/>
      <c r="C1327" s="1"/>
      <c r="D1327" s="1"/>
      <c r="E1327" s="19"/>
    </row>
    <row r="1328" spans="2:5" s="2" customFormat="1" x14ac:dyDescent="0.25">
      <c r="B1328" s="1"/>
      <c r="C1328" s="1"/>
      <c r="D1328" s="1"/>
      <c r="E1328" s="19"/>
    </row>
    <row r="1329" spans="2:5" s="2" customFormat="1" x14ac:dyDescent="0.25">
      <c r="B1329" s="1"/>
      <c r="C1329" s="1"/>
      <c r="D1329" s="1"/>
      <c r="E1329" s="19"/>
    </row>
    <row r="1330" spans="2:5" s="2" customFormat="1" x14ac:dyDescent="0.25">
      <c r="B1330" s="1"/>
      <c r="C1330" s="1"/>
      <c r="D1330" s="1"/>
      <c r="E1330" s="19"/>
    </row>
    <row r="1331" spans="2:5" s="2" customFormat="1" x14ac:dyDescent="0.25">
      <c r="B1331" s="1"/>
      <c r="C1331" s="1"/>
      <c r="D1331" s="1"/>
      <c r="E1331" s="19"/>
    </row>
    <row r="1332" spans="2:5" s="2" customFormat="1" x14ac:dyDescent="0.25">
      <c r="B1332" s="1"/>
      <c r="C1332" s="1"/>
      <c r="D1332" s="1"/>
      <c r="E1332" s="19"/>
    </row>
    <row r="1333" spans="2:5" s="2" customFormat="1" x14ac:dyDescent="0.25">
      <c r="B1333" s="1"/>
      <c r="C1333" s="1"/>
      <c r="D1333" s="1"/>
      <c r="E1333" s="19"/>
    </row>
    <row r="1334" spans="2:5" s="2" customFormat="1" x14ac:dyDescent="0.25">
      <c r="B1334" s="1"/>
      <c r="C1334" s="1"/>
      <c r="D1334" s="1"/>
      <c r="E1334" s="19"/>
    </row>
    <row r="1335" spans="2:5" s="2" customFormat="1" x14ac:dyDescent="0.25">
      <c r="B1335" s="1"/>
      <c r="C1335" s="1"/>
      <c r="D1335" s="1"/>
      <c r="E1335" s="19"/>
    </row>
    <row r="1336" spans="2:5" s="2" customFormat="1" x14ac:dyDescent="0.25">
      <c r="B1336" s="1"/>
      <c r="C1336" s="1"/>
      <c r="D1336" s="1"/>
      <c r="E1336" s="19"/>
    </row>
    <row r="1337" spans="2:5" s="2" customFormat="1" x14ac:dyDescent="0.25">
      <c r="B1337" s="1"/>
      <c r="C1337" s="1"/>
      <c r="D1337" s="1"/>
      <c r="E1337" s="19"/>
    </row>
    <row r="1338" spans="2:5" s="2" customFormat="1" x14ac:dyDescent="0.25">
      <c r="B1338" s="1"/>
      <c r="C1338" s="1"/>
      <c r="D1338" s="1"/>
      <c r="E1338" s="19"/>
    </row>
    <row r="1339" spans="2:5" s="2" customFormat="1" x14ac:dyDescent="0.25">
      <c r="B1339" s="1"/>
      <c r="C1339" s="1"/>
      <c r="D1339" s="1"/>
      <c r="E1339" s="19"/>
    </row>
    <row r="1340" spans="2:5" s="2" customFormat="1" x14ac:dyDescent="0.25">
      <c r="B1340" s="1"/>
      <c r="C1340" s="1"/>
      <c r="D1340" s="1"/>
      <c r="E1340" s="19"/>
    </row>
    <row r="1341" spans="2:5" s="2" customFormat="1" x14ac:dyDescent="0.25">
      <c r="B1341" s="1"/>
      <c r="C1341" s="1"/>
      <c r="D1341" s="1"/>
      <c r="E1341" s="19"/>
    </row>
    <row r="1342" spans="2:5" s="2" customFormat="1" x14ac:dyDescent="0.25">
      <c r="B1342" s="1"/>
      <c r="C1342" s="1"/>
      <c r="D1342" s="1"/>
      <c r="E1342" s="19"/>
    </row>
    <row r="1343" spans="2:5" s="2" customFormat="1" x14ac:dyDescent="0.25">
      <c r="B1343" s="1"/>
      <c r="C1343" s="1"/>
      <c r="D1343" s="1"/>
      <c r="E1343" s="19"/>
    </row>
    <row r="1344" spans="2:5" s="2" customFormat="1" x14ac:dyDescent="0.25">
      <c r="B1344" s="1"/>
      <c r="C1344" s="1"/>
      <c r="D1344" s="1"/>
      <c r="E1344" s="19"/>
    </row>
    <row r="1345" spans="2:5" s="2" customFormat="1" x14ac:dyDescent="0.25">
      <c r="B1345" s="1"/>
      <c r="C1345" s="1"/>
      <c r="D1345" s="1"/>
      <c r="E1345" s="19"/>
    </row>
    <row r="1346" spans="2:5" s="2" customFormat="1" x14ac:dyDescent="0.25">
      <c r="B1346" s="1"/>
      <c r="C1346" s="1"/>
      <c r="D1346" s="1"/>
      <c r="E1346" s="19"/>
    </row>
    <row r="1347" spans="2:5" s="2" customFormat="1" x14ac:dyDescent="0.25">
      <c r="B1347" s="1"/>
      <c r="C1347" s="1"/>
      <c r="D1347" s="1"/>
      <c r="E1347" s="19"/>
    </row>
    <row r="1348" spans="2:5" s="2" customFormat="1" x14ac:dyDescent="0.25">
      <c r="B1348" s="1"/>
      <c r="C1348" s="1"/>
      <c r="D1348" s="1"/>
      <c r="E1348" s="19"/>
    </row>
    <row r="1349" spans="2:5" s="2" customFormat="1" x14ac:dyDescent="0.25">
      <c r="B1349" s="1"/>
      <c r="C1349" s="1"/>
      <c r="D1349" s="1"/>
      <c r="E1349" s="19"/>
    </row>
    <row r="1350" spans="2:5" s="2" customFormat="1" x14ac:dyDescent="0.25">
      <c r="B1350" s="1"/>
      <c r="C1350" s="1"/>
      <c r="D1350" s="1"/>
      <c r="E1350" s="19"/>
    </row>
    <row r="1351" spans="2:5" s="2" customFormat="1" x14ac:dyDescent="0.25">
      <c r="B1351" s="1"/>
      <c r="C1351" s="1"/>
      <c r="D1351" s="1"/>
      <c r="E1351" s="19"/>
    </row>
    <row r="1352" spans="2:5" s="2" customFormat="1" x14ac:dyDescent="0.25">
      <c r="B1352" s="1"/>
      <c r="C1352" s="1"/>
      <c r="D1352" s="1"/>
      <c r="E1352" s="19"/>
    </row>
    <row r="1353" spans="2:5" s="2" customFormat="1" x14ac:dyDescent="0.25">
      <c r="B1353" s="1"/>
      <c r="C1353" s="1"/>
      <c r="D1353" s="1"/>
      <c r="E1353" s="19"/>
    </row>
    <row r="1354" spans="2:5" s="2" customFormat="1" x14ac:dyDescent="0.25">
      <c r="B1354" s="1"/>
      <c r="C1354" s="1"/>
      <c r="D1354" s="1"/>
      <c r="E1354" s="19"/>
    </row>
    <row r="1355" spans="2:5" s="2" customFormat="1" x14ac:dyDescent="0.25">
      <c r="B1355" s="1"/>
      <c r="C1355" s="1"/>
      <c r="D1355" s="1"/>
      <c r="E1355" s="19"/>
    </row>
    <row r="1356" spans="2:5" s="2" customFormat="1" x14ac:dyDescent="0.25">
      <c r="B1356" s="1"/>
      <c r="C1356" s="1"/>
      <c r="D1356" s="1"/>
      <c r="E1356" s="19"/>
    </row>
    <row r="1357" spans="2:5" s="2" customFormat="1" x14ac:dyDescent="0.25">
      <c r="B1357" s="1"/>
      <c r="C1357" s="1"/>
      <c r="D1357" s="1"/>
      <c r="E1357" s="19"/>
    </row>
    <row r="1358" spans="2:5" s="2" customFormat="1" x14ac:dyDescent="0.25">
      <c r="B1358" s="1"/>
      <c r="C1358" s="1"/>
      <c r="D1358" s="1"/>
      <c r="E1358" s="19"/>
    </row>
    <row r="1359" spans="2:5" s="2" customFormat="1" x14ac:dyDescent="0.25">
      <c r="B1359" s="1"/>
      <c r="C1359" s="1"/>
      <c r="D1359" s="1"/>
      <c r="E1359" s="19"/>
    </row>
    <row r="1360" spans="2:5" s="2" customFormat="1" x14ac:dyDescent="0.25">
      <c r="B1360" s="1"/>
      <c r="C1360" s="1"/>
      <c r="D1360" s="1"/>
      <c r="E1360" s="19"/>
    </row>
    <row r="1361" spans="2:5" s="2" customFormat="1" x14ac:dyDescent="0.25">
      <c r="B1361" s="1"/>
      <c r="C1361" s="1"/>
      <c r="D1361" s="1"/>
      <c r="E1361" s="19"/>
    </row>
    <row r="1362" spans="2:5" s="2" customFormat="1" x14ac:dyDescent="0.25">
      <c r="B1362" s="1"/>
      <c r="C1362" s="1"/>
      <c r="D1362" s="1"/>
      <c r="E1362" s="19"/>
    </row>
    <row r="1363" spans="2:5" s="2" customFormat="1" x14ac:dyDescent="0.25">
      <c r="B1363" s="1"/>
      <c r="C1363" s="1"/>
      <c r="D1363" s="1"/>
      <c r="E1363" s="19"/>
    </row>
    <row r="1364" spans="2:5" s="2" customFormat="1" x14ac:dyDescent="0.25">
      <c r="B1364" s="1"/>
      <c r="C1364" s="1"/>
      <c r="D1364" s="1"/>
      <c r="E1364" s="19"/>
    </row>
    <row r="1365" spans="2:5" s="2" customFormat="1" x14ac:dyDescent="0.25">
      <c r="B1365" s="1"/>
      <c r="C1365" s="1"/>
      <c r="D1365" s="1"/>
      <c r="E1365" s="19"/>
    </row>
    <row r="1366" spans="2:5" s="2" customFormat="1" x14ac:dyDescent="0.25">
      <c r="B1366" s="1"/>
      <c r="C1366" s="1"/>
      <c r="D1366" s="1"/>
      <c r="E1366" s="19"/>
    </row>
    <row r="1367" spans="2:5" s="2" customFormat="1" x14ac:dyDescent="0.25">
      <c r="B1367" s="1"/>
      <c r="C1367" s="1"/>
      <c r="D1367" s="1"/>
      <c r="E1367" s="19"/>
    </row>
    <row r="1368" spans="2:5" s="2" customFormat="1" x14ac:dyDescent="0.25">
      <c r="B1368" s="1"/>
      <c r="C1368" s="1"/>
      <c r="D1368" s="1"/>
      <c r="E1368" s="19"/>
    </row>
    <row r="1369" spans="2:5" s="2" customFormat="1" x14ac:dyDescent="0.25">
      <c r="B1369" s="1"/>
      <c r="C1369" s="1"/>
      <c r="D1369" s="1"/>
      <c r="E1369" s="19"/>
    </row>
    <row r="1370" spans="2:5" s="2" customFormat="1" x14ac:dyDescent="0.25">
      <c r="B1370" s="1"/>
      <c r="C1370" s="1"/>
      <c r="D1370" s="1"/>
      <c r="E1370" s="19"/>
    </row>
    <row r="1371" spans="2:5" s="2" customFormat="1" x14ac:dyDescent="0.25">
      <c r="B1371" s="1"/>
      <c r="C1371" s="1"/>
      <c r="D1371" s="1"/>
      <c r="E1371" s="19"/>
    </row>
    <row r="1372" spans="2:5" s="2" customFormat="1" x14ac:dyDescent="0.25">
      <c r="B1372" s="1"/>
      <c r="C1372" s="1"/>
      <c r="D1372" s="1"/>
      <c r="E1372" s="19"/>
    </row>
    <row r="1373" spans="2:5" s="2" customFormat="1" x14ac:dyDescent="0.25">
      <c r="B1373" s="1"/>
      <c r="C1373" s="1"/>
      <c r="D1373" s="1"/>
      <c r="E1373" s="19"/>
    </row>
    <row r="1374" spans="2:5" s="2" customFormat="1" x14ac:dyDescent="0.25">
      <c r="B1374" s="1"/>
      <c r="C1374" s="1"/>
      <c r="D1374" s="1"/>
      <c r="E1374" s="19"/>
    </row>
    <row r="1375" spans="2:5" s="2" customFormat="1" x14ac:dyDescent="0.25">
      <c r="B1375" s="1"/>
      <c r="C1375" s="1"/>
      <c r="D1375" s="1"/>
      <c r="E1375" s="19"/>
    </row>
    <row r="1376" spans="2:5" s="2" customFormat="1" x14ac:dyDescent="0.25">
      <c r="B1376" s="1"/>
      <c r="C1376" s="1"/>
      <c r="D1376" s="1"/>
      <c r="E1376" s="19"/>
    </row>
    <row r="1377" spans="2:5" s="2" customFormat="1" x14ac:dyDescent="0.25">
      <c r="B1377" s="1"/>
      <c r="C1377" s="1"/>
      <c r="D1377" s="1"/>
      <c r="E1377" s="19"/>
    </row>
    <row r="1378" spans="2:5" s="2" customFormat="1" x14ac:dyDescent="0.25">
      <c r="B1378" s="1"/>
      <c r="C1378" s="1"/>
      <c r="D1378" s="1"/>
      <c r="E1378" s="19"/>
    </row>
    <row r="1379" spans="2:5" s="2" customFormat="1" x14ac:dyDescent="0.25">
      <c r="B1379" s="1"/>
      <c r="C1379" s="1"/>
      <c r="D1379" s="1"/>
      <c r="E1379" s="19"/>
    </row>
    <row r="1380" spans="2:5" s="2" customFormat="1" x14ac:dyDescent="0.25">
      <c r="B1380" s="1"/>
      <c r="C1380" s="1"/>
      <c r="D1380" s="1"/>
      <c r="E1380" s="19"/>
    </row>
    <row r="1381" spans="2:5" s="2" customFormat="1" x14ac:dyDescent="0.25">
      <c r="B1381" s="1"/>
      <c r="C1381" s="1"/>
      <c r="D1381" s="1"/>
      <c r="E1381" s="19"/>
    </row>
    <row r="1382" spans="2:5" s="2" customFormat="1" x14ac:dyDescent="0.25">
      <c r="B1382" s="1"/>
      <c r="C1382" s="1"/>
      <c r="D1382" s="1"/>
      <c r="E1382" s="19"/>
    </row>
    <row r="1383" spans="2:5" s="2" customFormat="1" x14ac:dyDescent="0.25">
      <c r="B1383" s="1"/>
      <c r="C1383" s="1"/>
      <c r="D1383" s="1"/>
      <c r="E1383" s="19"/>
    </row>
    <row r="1384" spans="2:5" s="2" customFormat="1" x14ac:dyDescent="0.25">
      <c r="B1384" s="1"/>
      <c r="C1384" s="1"/>
      <c r="D1384" s="1"/>
      <c r="E1384" s="19"/>
    </row>
    <row r="1385" spans="2:5" s="2" customFormat="1" x14ac:dyDescent="0.25">
      <c r="B1385" s="1"/>
      <c r="C1385" s="1"/>
      <c r="D1385" s="1"/>
      <c r="E1385" s="19"/>
    </row>
    <row r="1386" spans="2:5" s="2" customFormat="1" x14ac:dyDescent="0.25">
      <c r="B1386" s="1"/>
      <c r="C1386" s="1"/>
      <c r="D1386" s="1"/>
      <c r="E1386" s="19"/>
    </row>
    <row r="1387" spans="2:5" s="2" customFormat="1" x14ac:dyDescent="0.25">
      <c r="B1387" s="1"/>
      <c r="C1387" s="1"/>
      <c r="D1387" s="1"/>
      <c r="E1387" s="19"/>
    </row>
    <row r="1388" spans="2:5" s="2" customFormat="1" x14ac:dyDescent="0.25">
      <c r="B1388" s="1"/>
      <c r="C1388" s="1"/>
      <c r="D1388" s="1"/>
      <c r="E1388" s="19"/>
    </row>
    <row r="1389" spans="2:5" s="2" customFormat="1" x14ac:dyDescent="0.25">
      <c r="B1389" s="1"/>
      <c r="C1389" s="1"/>
      <c r="D1389" s="1"/>
      <c r="E1389" s="19"/>
    </row>
    <row r="1390" spans="2:5" s="2" customFormat="1" x14ac:dyDescent="0.25">
      <c r="B1390" s="1"/>
      <c r="C1390" s="1"/>
      <c r="D1390" s="1"/>
      <c r="E1390" s="19"/>
    </row>
    <row r="1391" spans="2:5" s="2" customFormat="1" x14ac:dyDescent="0.25">
      <c r="B1391" s="1"/>
      <c r="C1391" s="1"/>
      <c r="D1391" s="1"/>
      <c r="E1391" s="19"/>
    </row>
    <row r="1392" spans="2:5" s="2" customFormat="1" x14ac:dyDescent="0.25">
      <c r="B1392" s="1"/>
      <c r="C1392" s="1"/>
      <c r="D1392" s="1"/>
      <c r="E1392" s="19"/>
    </row>
    <row r="1393" spans="2:5" s="2" customFormat="1" x14ac:dyDescent="0.25">
      <c r="B1393" s="1"/>
      <c r="C1393" s="1"/>
      <c r="D1393" s="1"/>
      <c r="E1393" s="19"/>
    </row>
    <row r="1394" spans="2:5" s="2" customFormat="1" x14ac:dyDescent="0.25">
      <c r="B1394" s="1"/>
      <c r="C1394" s="1"/>
      <c r="D1394" s="1"/>
      <c r="E1394" s="19"/>
    </row>
    <row r="1395" spans="2:5" s="2" customFormat="1" x14ac:dyDescent="0.25">
      <c r="B1395" s="1"/>
      <c r="C1395" s="1"/>
      <c r="D1395" s="1"/>
      <c r="E1395" s="19"/>
    </row>
    <row r="1396" spans="2:5" s="2" customFormat="1" x14ac:dyDescent="0.25">
      <c r="B1396" s="1"/>
      <c r="C1396" s="1"/>
      <c r="D1396" s="1"/>
      <c r="E1396" s="19"/>
    </row>
    <row r="1397" spans="2:5" s="2" customFormat="1" x14ac:dyDescent="0.25">
      <c r="B1397" s="1"/>
      <c r="C1397" s="1"/>
      <c r="D1397" s="1"/>
      <c r="E1397" s="19"/>
    </row>
    <row r="1398" spans="2:5" s="2" customFormat="1" x14ac:dyDescent="0.25">
      <c r="B1398" s="1"/>
      <c r="C1398" s="1"/>
      <c r="D1398" s="1"/>
      <c r="E1398" s="19"/>
    </row>
    <row r="1399" spans="2:5" s="2" customFormat="1" x14ac:dyDescent="0.25">
      <c r="B1399" s="1"/>
      <c r="C1399" s="1"/>
      <c r="D1399" s="1"/>
      <c r="E1399" s="19"/>
    </row>
    <row r="1400" spans="2:5" s="2" customFormat="1" x14ac:dyDescent="0.25">
      <c r="B1400" s="1"/>
      <c r="C1400" s="1"/>
      <c r="D1400" s="1"/>
      <c r="E1400" s="19"/>
    </row>
    <row r="1401" spans="2:5" s="2" customFormat="1" x14ac:dyDescent="0.25">
      <c r="B1401" s="1"/>
      <c r="C1401" s="1"/>
      <c r="D1401" s="1"/>
      <c r="E1401" s="19"/>
    </row>
    <row r="1402" spans="2:5" s="2" customFormat="1" x14ac:dyDescent="0.25">
      <c r="B1402" s="1"/>
      <c r="C1402" s="1"/>
      <c r="D1402" s="1"/>
      <c r="E1402" s="19"/>
    </row>
    <row r="1403" spans="2:5" s="2" customFormat="1" x14ac:dyDescent="0.25">
      <c r="B1403" s="1"/>
      <c r="C1403" s="1"/>
      <c r="D1403" s="1"/>
      <c r="E1403" s="19"/>
    </row>
    <row r="1404" spans="2:5" s="2" customFormat="1" x14ac:dyDescent="0.25">
      <c r="B1404" s="1"/>
      <c r="C1404" s="1"/>
      <c r="D1404" s="1"/>
      <c r="E1404" s="19"/>
    </row>
    <row r="1405" spans="2:5" s="2" customFormat="1" x14ac:dyDescent="0.25">
      <c r="B1405" s="1"/>
      <c r="C1405" s="1"/>
      <c r="D1405" s="1"/>
      <c r="E1405" s="19"/>
    </row>
    <row r="1406" spans="2:5" s="2" customFormat="1" x14ac:dyDescent="0.25">
      <c r="B1406" s="1"/>
      <c r="C1406" s="1"/>
      <c r="D1406" s="1"/>
      <c r="E1406" s="19"/>
    </row>
    <row r="1407" spans="2:5" s="2" customFormat="1" x14ac:dyDescent="0.25">
      <c r="B1407" s="1"/>
      <c r="C1407" s="1"/>
      <c r="D1407" s="1"/>
      <c r="E1407" s="19"/>
    </row>
    <row r="1408" spans="2:5" s="2" customFormat="1" x14ac:dyDescent="0.25">
      <c r="B1408" s="1"/>
      <c r="C1408" s="1"/>
      <c r="D1408" s="1"/>
      <c r="E1408" s="19"/>
    </row>
    <row r="1409" spans="2:5" s="2" customFormat="1" x14ac:dyDescent="0.25">
      <c r="B1409" s="1"/>
      <c r="C1409" s="1"/>
      <c r="D1409" s="1"/>
      <c r="E1409" s="19"/>
    </row>
    <row r="1410" spans="2:5" s="2" customFormat="1" x14ac:dyDescent="0.25">
      <c r="B1410" s="1"/>
      <c r="C1410" s="1"/>
      <c r="D1410" s="1"/>
      <c r="E1410" s="19"/>
    </row>
    <row r="1411" spans="2:5" s="2" customFormat="1" x14ac:dyDescent="0.25">
      <c r="B1411" s="1"/>
      <c r="C1411" s="1"/>
      <c r="D1411" s="1"/>
      <c r="E1411" s="19"/>
    </row>
    <row r="1412" spans="2:5" s="2" customFormat="1" x14ac:dyDescent="0.25">
      <c r="B1412" s="1"/>
      <c r="C1412" s="1"/>
      <c r="D1412" s="1"/>
      <c r="E1412" s="19"/>
    </row>
    <row r="1413" spans="2:5" s="2" customFormat="1" x14ac:dyDescent="0.25">
      <c r="B1413" s="1"/>
      <c r="C1413" s="1"/>
      <c r="D1413" s="1"/>
      <c r="E1413" s="19"/>
    </row>
    <row r="1414" spans="2:5" s="2" customFormat="1" x14ac:dyDescent="0.25">
      <c r="B1414" s="1"/>
      <c r="C1414" s="1"/>
      <c r="D1414" s="1"/>
      <c r="E1414" s="19"/>
    </row>
    <row r="1415" spans="2:5" s="2" customFormat="1" x14ac:dyDescent="0.25">
      <c r="B1415" s="1"/>
      <c r="C1415" s="1"/>
      <c r="D1415" s="1"/>
      <c r="E1415" s="19"/>
    </row>
    <row r="1416" spans="2:5" s="2" customFormat="1" x14ac:dyDescent="0.25">
      <c r="B1416" s="1"/>
      <c r="C1416" s="1"/>
      <c r="D1416" s="1"/>
      <c r="E1416" s="19"/>
    </row>
    <row r="1417" spans="2:5" s="2" customFormat="1" x14ac:dyDescent="0.25">
      <c r="B1417" s="1"/>
      <c r="C1417" s="1"/>
      <c r="D1417" s="1"/>
      <c r="E1417" s="19"/>
    </row>
    <row r="1418" spans="2:5" s="2" customFormat="1" x14ac:dyDescent="0.25">
      <c r="B1418" s="1"/>
      <c r="C1418" s="1"/>
      <c r="D1418" s="1"/>
      <c r="E1418" s="19"/>
    </row>
    <row r="1419" spans="2:5" s="2" customFormat="1" x14ac:dyDescent="0.25">
      <c r="B1419" s="1"/>
      <c r="C1419" s="1"/>
      <c r="D1419" s="1"/>
      <c r="E1419" s="19"/>
    </row>
    <row r="1420" spans="2:5" s="2" customFormat="1" x14ac:dyDescent="0.25">
      <c r="B1420" s="1"/>
      <c r="C1420" s="1"/>
      <c r="D1420" s="1"/>
      <c r="E1420" s="19"/>
    </row>
    <row r="1421" spans="2:5" s="2" customFormat="1" x14ac:dyDescent="0.25">
      <c r="B1421" s="1"/>
      <c r="C1421" s="1"/>
      <c r="D1421" s="1"/>
      <c r="E1421" s="19"/>
    </row>
    <row r="1422" spans="2:5" s="2" customFormat="1" x14ac:dyDescent="0.25">
      <c r="B1422" s="1"/>
      <c r="C1422" s="1"/>
      <c r="D1422" s="1"/>
      <c r="E1422" s="19"/>
    </row>
    <row r="1423" spans="2:5" s="2" customFormat="1" x14ac:dyDescent="0.25">
      <c r="B1423" s="1"/>
      <c r="C1423" s="1"/>
      <c r="D1423" s="1"/>
      <c r="E1423" s="19"/>
    </row>
    <row r="1424" spans="2:5" s="2" customFormat="1" x14ac:dyDescent="0.25">
      <c r="B1424" s="1"/>
      <c r="C1424" s="1"/>
      <c r="D1424" s="1"/>
      <c r="E1424" s="19"/>
    </row>
    <row r="1425" spans="2:5" s="2" customFormat="1" x14ac:dyDescent="0.25">
      <c r="B1425" s="1"/>
      <c r="C1425" s="1"/>
      <c r="D1425" s="1"/>
      <c r="E1425" s="19"/>
    </row>
    <row r="1426" spans="2:5" s="2" customFormat="1" x14ac:dyDescent="0.25">
      <c r="B1426" s="1"/>
      <c r="C1426" s="1"/>
      <c r="D1426" s="1"/>
      <c r="E1426" s="19"/>
    </row>
    <row r="1427" spans="2:5" s="2" customFormat="1" x14ac:dyDescent="0.25">
      <c r="B1427" s="1"/>
      <c r="C1427" s="1"/>
      <c r="D1427" s="1"/>
      <c r="E1427" s="19"/>
    </row>
    <row r="1428" spans="2:5" s="2" customFormat="1" x14ac:dyDescent="0.25">
      <c r="B1428" s="1"/>
      <c r="C1428" s="1"/>
      <c r="D1428" s="1"/>
      <c r="E1428" s="19"/>
    </row>
    <row r="1429" spans="2:5" s="2" customFormat="1" x14ac:dyDescent="0.25">
      <c r="B1429" s="1"/>
      <c r="C1429" s="1"/>
      <c r="D1429" s="1"/>
      <c r="E1429" s="19"/>
    </row>
    <row r="1430" spans="2:5" s="2" customFormat="1" x14ac:dyDescent="0.25">
      <c r="B1430" s="1"/>
      <c r="C1430" s="1"/>
      <c r="D1430" s="1"/>
      <c r="E1430" s="19"/>
    </row>
    <row r="1431" spans="2:5" s="2" customFormat="1" x14ac:dyDescent="0.25">
      <c r="B1431" s="1"/>
      <c r="C1431" s="1"/>
      <c r="D1431" s="1"/>
      <c r="E1431" s="19"/>
    </row>
    <row r="1432" spans="2:5" s="2" customFormat="1" x14ac:dyDescent="0.25">
      <c r="B1432" s="1"/>
      <c r="C1432" s="1"/>
      <c r="D1432" s="1"/>
      <c r="E1432" s="19"/>
    </row>
    <row r="1433" spans="2:5" s="2" customFormat="1" x14ac:dyDescent="0.25">
      <c r="B1433" s="1"/>
      <c r="C1433" s="1"/>
      <c r="D1433" s="1"/>
      <c r="E1433" s="19"/>
    </row>
    <row r="1434" spans="2:5" s="2" customFormat="1" x14ac:dyDescent="0.25">
      <c r="B1434" s="1"/>
      <c r="C1434" s="1"/>
      <c r="D1434" s="1"/>
      <c r="E1434" s="19"/>
    </row>
    <row r="1435" spans="2:5" s="2" customFormat="1" x14ac:dyDescent="0.25">
      <c r="B1435" s="1"/>
      <c r="C1435" s="1"/>
      <c r="D1435" s="1"/>
      <c r="E1435" s="19"/>
    </row>
    <row r="1436" spans="2:5" s="2" customFormat="1" x14ac:dyDescent="0.25">
      <c r="B1436" s="1"/>
      <c r="C1436" s="1"/>
      <c r="D1436" s="1"/>
      <c r="E1436" s="19"/>
    </row>
    <row r="1437" spans="2:5" s="2" customFormat="1" x14ac:dyDescent="0.25">
      <c r="B1437" s="1"/>
      <c r="C1437" s="1"/>
      <c r="D1437" s="1"/>
      <c r="E1437" s="19"/>
    </row>
    <row r="1438" spans="2:5" s="2" customFormat="1" x14ac:dyDescent="0.25">
      <c r="B1438" s="1"/>
      <c r="C1438" s="1"/>
      <c r="D1438" s="1"/>
      <c r="E1438" s="19"/>
    </row>
    <row r="1439" spans="2:5" s="2" customFormat="1" x14ac:dyDescent="0.25">
      <c r="B1439" s="1"/>
      <c r="C1439" s="1"/>
      <c r="D1439" s="1"/>
      <c r="E1439" s="19"/>
    </row>
    <row r="1440" spans="2:5" s="2" customFormat="1" x14ac:dyDescent="0.25">
      <c r="B1440" s="1"/>
      <c r="C1440" s="1"/>
      <c r="D1440" s="1"/>
      <c r="E1440" s="19"/>
    </row>
    <row r="1441" spans="2:5" s="2" customFormat="1" x14ac:dyDescent="0.25">
      <c r="B1441" s="1"/>
      <c r="C1441" s="1"/>
      <c r="D1441" s="1"/>
      <c r="E1441" s="19"/>
    </row>
    <row r="1442" spans="2:5" s="2" customFormat="1" x14ac:dyDescent="0.25">
      <c r="B1442" s="1"/>
      <c r="C1442" s="1"/>
      <c r="D1442" s="1"/>
      <c r="E1442" s="19"/>
    </row>
    <row r="1443" spans="2:5" s="2" customFormat="1" x14ac:dyDescent="0.25">
      <c r="B1443" s="1"/>
      <c r="C1443" s="1"/>
      <c r="D1443" s="1"/>
      <c r="E1443" s="19"/>
    </row>
    <row r="1444" spans="2:5" s="2" customFormat="1" x14ac:dyDescent="0.25">
      <c r="B1444" s="1"/>
      <c r="C1444" s="1"/>
      <c r="D1444" s="1"/>
      <c r="E1444" s="19"/>
    </row>
    <row r="1445" spans="2:5" s="2" customFormat="1" x14ac:dyDescent="0.25">
      <c r="B1445" s="1"/>
      <c r="C1445" s="1"/>
      <c r="D1445" s="1"/>
      <c r="E1445" s="19"/>
    </row>
    <row r="1446" spans="2:5" s="2" customFormat="1" x14ac:dyDescent="0.25">
      <c r="B1446" s="1"/>
      <c r="C1446" s="1"/>
      <c r="D1446" s="1"/>
      <c r="E1446" s="19"/>
    </row>
    <row r="1447" spans="2:5" s="2" customFormat="1" x14ac:dyDescent="0.25">
      <c r="B1447" s="1"/>
      <c r="C1447" s="1"/>
      <c r="D1447" s="1"/>
      <c r="E1447" s="19"/>
    </row>
    <row r="1448" spans="2:5" s="2" customFormat="1" x14ac:dyDescent="0.25">
      <c r="B1448" s="1"/>
      <c r="C1448" s="1"/>
      <c r="D1448" s="1"/>
      <c r="E1448" s="19"/>
    </row>
    <row r="1449" spans="2:5" s="2" customFormat="1" x14ac:dyDescent="0.25">
      <c r="B1449" s="1"/>
      <c r="C1449" s="1"/>
      <c r="D1449" s="1"/>
      <c r="E1449" s="19"/>
    </row>
    <row r="1450" spans="2:5" s="2" customFormat="1" x14ac:dyDescent="0.25">
      <c r="B1450" s="1"/>
      <c r="C1450" s="1"/>
      <c r="D1450" s="1"/>
      <c r="E1450" s="19"/>
    </row>
    <row r="1451" spans="2:5" s="2" customFormat="1" x14ac:dyDescent="0.25">
      <c r="B1451" s="1"/>
      <c r="C1451" s="1"/>
      <c r="D1451" s="1"/>
      <c r="E1451" s="19"/>
    </row>
    <row r="1452" spans="2:5" s="2" customFormat="1" x14ac:dyDescent="0.25">
      <c r="B1452" s="1"/>
      <c r="C1452" s="1"/>
      <c r="D1452" s="1"/>
      <c r="E1452" s="19"/>
    </row>
    <row r="1453" spans="2:5" s="2" customFormat="1" x14ac:dyDescent="0.25">
      <c r="B1453" s="1"/>
      <c r="C1453" s="1"/>
      <c r="D1453" s="1"/>
      <c r="E1453" s="19"/>
    </row>
    <row r="1454" spans="2:5" s="2" customFormat="1" x14ac:dyDescent="0.25">
      <c r="B1454" s="1"/>
      <c r="C1454" s="1"/>
      <c r="D1454" s="1"/>
      <c r="E1454" s="19"/>
    </row>
    <row r="1455" spans="2:5" s="2" customFormat="1" x14ac:dyDescent="0.25">
      <c r="B1455" s="1"/>
      <c r="C1455" s="1"/>
      <c r="D1455" s="1"/>
      <c r="E1455" s="19"/>
    </row>
    <row r="1456" spans="2:5" s="2" customFormat="1" x14ac:dyDescent="0.25">
      <c r="B1456" s="1"/>
      <c r="C1456" s="1"/>
      <c r="D1456" s="1"/>
      <c r="E1456" s="19"/>
    </row>
    <row r="1457" spans="2:5" s="2" customFormat="1" x14ac:dyDescent="0.25">
      <c r="B1457" s="1"/>
      <c r="C1457" s="1"/>
      <c r="D1457" s="1"/>
      <c r="E1457" s="19"/>
    </row>
    <row r="1458" spans="2:5" s="2" customFormat="1" x14ac:dyDescent="0.25">
      <c r="B1458" s="1"/>
      <c r="C1458" s="1"/>
      <c r="D1458" s="1"/>
      <c r="E1458" s="19"/>
    </row>
    <row r="1459" spans="2:5" s="2" customFormat="1" x14ac:dyDescent="0.25">
      <c r="B1459" s="1"/>
      <c r="C1459" s="1"/>
      <c r="D1459" s="1"/>
      <c r="E1459" s="19"/>
    </row>
    <row r="1460" spans="2:5" s="2" customFormat="1" x14ac:dyDescent="0.25">
      <c r="B1460" s="1"/>
      <c r="C1460" s="1"/>
      <c r="D1460" s="1"/>
      <c r="E1460" s="19"/>
    </row>
    <row r="1461" spans="2:5" s="2" customFormat="1" x14ac:dyDescent="0.25">
      <c r="B1461" s="1"/>
      <c r="C1461" s="1"/>
      <c r="D1461" s="1"/>
      <c r="E1461" s="19"/>
    </row>
    <row r="1462" spans="2:5" s="2" customFormat="1" x14ac:dyDescent="0.25">
      <c r="B1462" s="1"/>
      <c r="C1462" s="1"/>
      <c r="D1462" s="1"/>
      <c r="E1462" s="19"/>
    </row>
    <row r="1463" spans="2:5" s="2" customFormat="1" x14ac:dyDescent="0.25">
      <c r="B1463" s="1"/>
      <c r="C1463" s="1"/>
      <c r="D1463" s="1"/>
      <c r="E1463" s="19"/>
    </row>
    <row r="1464" spans="2:5" s="2" customFormat="1" x14ac:dyDescent="0.25">
      <c r="B1464" s="1"/>
      <c r="C1464" s="1"/>
      <c r="D1464" s="1"/>
      <c r="E1464" s="19"/>
    </row>
    <row r="1465" spans="2:5" s="2" customFormat="1" x14ac:dyDescent="0.25">
      <c r="B1465" s="1"/>
      <c r="C1465" s="1"/>
      <c r="D1465" s="1"/>
      <c r="E1465" s="19"/>
    </row>
    <row r="1466" spans="2:5" s="2" customFormat="1" x14ac:dyDescent="0.25">
      <c r="B1466" s="1"/>
      <c r="C1466" s="1"/>
      <c r="D1466" s="1"/>
      <c r="E1466" s="19"/>
    </row>
    <row r="1467" spans="2:5" s="2" customFormat="1" x14ac:dyDescent="0.25">
      <c r="B1467" s="1"/>
      <c r="C1467" s="1"/>
      <c r="D1467" s="1"/>
      <c r="E1467" s="19"/>
    </row>
    <row r="1468" spans="2:5" s="2" customFormat="1" x14ac:dyDescent="0.25">
      <c r="B1468" s="1"/>
      <c r="C1468" s="1"/>
      <c r="D1468" s="1"/>
      <c r="E1468" s="19"/>
    </row>
    <row r="1469" spans="2:5" s="2" customFormat="1" x14ac:dyDescent="0.25">
      <c r="B1469" s="1"/>
      <c r="C1469" s="1"/>
      <c r="D1469" s="1"/>
      <c r="E1469" s="19"/>
    </row>
    <row r="1470" spans="2:5" s="2" customFormat="1" x14ac:dyDescent="0.25">
      <c r="B1470" s="1"/>
      <c r="C1470" s="1"/>
      <c r="D1470" s="1"/>
      <c r="E1470" s="19"/>
    </row>
    <row r="1471" spans="2:5" s="2" customFormat="1" x14ac:dyDescent="0.25">
      <c r="B1471" s="1"/>
      <c r="C1471" s="1"/>
      <c r="D1471" s="1"/>
      <c r="E1471" s="19"/>
    </row>
    <row r="1472" spans="2:5" s="2" customFormat="1" x14ac:dyDescent="0.25">
      <c r="B1472" s="1"/>
      <c r="C1472" s="1"/>
      <c r="D1472" s="1"/>
      <c r="E1472" s="19"/>
    </row>
    <row r="1473" spans="2:5" s="2" customFormat="1" x14ac:dyDescent="0.25">
      <c r="B1473" s="1"/>
      <c r="C1473" s="1"/>
      <c r="D1473" s="1"/>
      <c r="E1473" s="19"/>
    </row>
    <row r="1474" spans="2:5" s="2" customFormat="1" x14ac:dyDescent="0.25">
      <c r="B1474" s="1"/>
      <c r="C1474" s="1"/>
      <c r="D1474" s="1"/>
      <c r="E1474" s="19"/>
    </row>
    <row r="1475" spans="2:5" s="2" customFormat="1" x14ac:dyDescent="0.25">
      <c r="B1475" s="1"/>
      <c r="C1475" s="1"/>
      <c r="D1475" s="1"/>
      <c r="E1475" s="19"/>
    </row>
    <row r="1476" spans="2:5" s="2" customFormat="1" x14ac:dyDescent="0.25">
      <c r="B1476" s="1"/>
      <c r="C1476" s="1"/>
      <c r="D1476" s="1"/>
      <c r="E1476" s="19"/>
    </row>
    <row r="1477" spans="2:5" s="2" customFormat="1" x14ac:dyDescent="0.25">
      <c r="B1477" s="1"/>
      <c r="C1477" s="1"/>
      <c r="D1477" s="1"/>
      <c r="E1477" s="19"/>
    </row>
    <row r="1478" spans="2:5" s="2" customFormat="1" x14ac:dyDescent="0.25">
      <c r="B1478" s="1"/>
      <c r="C1478" s="1"/>
      <c r="D1478" s="1"/>
      <c r="E1478" s="19"/>
    </row>
    <row r="1479" spans="2:5" s="2" customFormat="1" x14ac:dyDescent="0.25">
      <c r="B1479" s="1"/>
      <c r="C1479" s="1"/>
      <c r="D1479" s="1"/>
      <c r="E1479" s="19"/>
    </row>
    <row r="1480" spans="2:5" s="2" customFormat="1" x14ac:dyDescent="0.25">
      <c r="B1480" s="1"/>
      <c r="C1480" s="1"/>
      <c r="D1480" s="1"/>
      <c r="E1480" s="19"/>
    </row>
    <row r="1481" spans="2:5" s="2" customFormat="1" x14ac:dyDescent="0.25">
      <c r="B1481" s="1"/>
      <c r="C1481" s="1"/>
      <c r="D1481" s="1"/>
      <c r="E1481" s="19"/>
    </row>
    <row r="1482" spans="2:5" s="2" customFormat="1" x14ac:dyDescent="0.25">
      <c r="B1482" s="1"/>
      <c r="C1482" s="1"/>
      <c r="D1482" s="1"/>
      <c r="E1482" s="19"/>
    </row>
    <row r="1483" spans="2:5" s="2" customFormat="1" x14ac:dyDescent="0.25">
      <c r="B1483" s="1"/>
      <c r="C1483" s="1"/>
      <c r="D1483" s="1"/>
      <c r="E1483" s="19"/>
    </row>
    <row r="1484" spans="2:5" s="2" customFormat="1" x14ac:dyDescent="0.25">
      <c r="B1484" s="1"/>
      <c r="C1484" s="1"/>
      <c r="D1484" s="1"/>
      <c r="E1484" s="19"/>
    </row>
    <row r="1485" spans="2:5" s="2" customFormat="1" x14ac:dyDescent="0.25">
      <c r="B1485" s="1"/>
      <c r="C1485" s="1"/>
      <c r="D1485" s="1"/>
      <c r="E1485" s="19"/>
    </row>
    <row r="1486" spans="2:5" s="2" customFormat="1" x14ac:dyDescent="0.25">
      <c r="B1486" s="1"/>
      <c r="C1486" s="1"/>
      <c r="D1486" s="1"/>
      <c r="E1486" s="19"/>
    </row>
    <row r="1487" spans="2:5" s="2" customFormat="1" x14ac:dyDescent="0.25">
      <c r="B1487" s="1"/>
      <c r="C1487" s="1"/>
      <c r="D1487" s="1"/>
      <c r="E1487" s="19"/>
    </row>
    <row r="1488" spans="2:5" s="2" customFormat="1" x14ac:dyDescent="0.25">
      <c r="B1488" s="1"/>
      <c r="C1488" s="1"/>
      <c r="D1488" s="1"/>
      <c r="E1488" s="19"/>
    </row>
    <row r="1489" spans="2:5" s="2" customFormat="1" x14ac:dyDescent="0.25">
      <c r="B1489" s="1"/>
      <c r="C1489" s="1"/>
      <c r="D1489" s="1"/>
      <c r="E1489" s="19"/>
    </row>
    <row r="1490" spans="2:5" s="2" customFormat="1" x14ac:dyDescent="0.25">
      <c r="B1490" s="1"/>
      <c r="C1490" s="1"/>
      <c r="D1490" s="1"/>
      <c r="E1490" s="19"/>
    </row>
    <row r="1491" spans="2:5" s="2" customFormat="1" x14ac:dyDescent="0.25">
      <c r="B1491" s="1"/>
      <c r="C1491" s="1"/>
      <c r="D1491" s="1"/>
      <c r="E1491" s="19"/>
    </row>
    <row r="1492" spans="2:5" s="2" customFormat="1" x14ac:dyDescent="0.25">
      <c r="B1492" s="1"/>
      <c r="C1492" s="1"/>
      <c r="D1492" s="1"/>
      <c r="E1492" s="19"/>
    </row>
    <row r="1493" spans="2:5" s="2" customFormat="1" x14ac:dyDescent="0.25">
      <c r="B1493" s="1"/>
      <c r="C1493" s="1"/>
      <c r="D1493" s="1"/>
      <c r="E1493" s="19"/>
    </row>
    <row r="1494" spans="2:5" s="2" customFormat="1" x14ac:dyDescent="0.25">
      <c r="B1494" s="1"/>
      <c r="C1494" s="1"/>
      <c r="D1494" s="1"/>
      <c r="E1494" s="19"/>
    </row>
    <row r="1495" spans="2:5" s="2" customFormat="1" x14ac:dyDescent="0.25">
      <c r="B1495" s="1"/>
      <c r="C1495" s="1"/>
      <c r="D1495" s="1"/>
      <c r="E1495" s="19"/>
    </row>
    <row r="1496" spans="2:5" s="2" customFormat="1" x14ac:dyDescent="0.25">
      <c r="B1496" s="1"/>
      <c r="C1496" s="1"/>
      <c r="D1496" s="1"/>
      <c r="E1496" s="19"/>
    </row>
    <row r="1497" spans="2:5" s="2" customFormat="1" x14ac:dyDescent="0.25">
      <c r="B1497" s="1"/>
      <c r="C1497" s="1"/>
      <c r="D1497" s="1"/>
      <c r="E1497" s="19"/>
    </row>
    <row r="1498" spans="2:5" s="2" customFormat="1" x14ac:dyDescent="0.25">
      <c r="B1498" s="1"/>
      <c r="C1498" s="1"/>
      <c r="D1498" s="1"/>
      <c r="E1498" s="19"/>
    </row>
    <row r="1499" spans="2:5" s="2" customFormat="1" x14ac:dyDescent="0.25">
      <c r="B1499" s="1"/>
      <c r="C1499" s="1"/>
      <c r="D1499" s="1"/>
      <c r="E1499" s="19"/>
    </row>
    <row r="1500" spans="2:5" s="2" customFormat="1" x14ac:dyDescent="0.25">
      <c r="B1500" s="1"/>
      <c r="C1500" s="1"/>
      <c r="D1500" s="1"/>
      <c r="E1500" s="19"/>
    </row>
    <row r="1501" spans="2:5" s="2" customFormat="1" x14ac:dyDescent="0.25">
      <c r="B1501" s="1"/>
      <c r="C1501" s="1"/>
      <c r="D1501" s="1"/>
      <c r="E1501" s="19"/>
    </row>
    <row r="1502" spans="2:5" s="2" customFormat="1" x14ac:dyDescent="0.25">
      <c r="B1502" s="1"/>
      <c r="C1502" s="1"/>
      <c r="D1502" s="1"/>
      <c r="E1502" s="19"/>
    </row>
    <row r="1503" spans="2:5" s="2" customFormat="1" x14ac:dyDescent="0.25">
      <c r="B1503" s="1"/>
      <c r="C1503" s="1"/>
      <c r="D1503" s="1"/>
      <c r="E1503" s="19"/>
    </row>
    <row r="1504" spans="2:5" s="2" customFormat="1" x14ac:dyDescent="0.25">
      <c r="B1504" s="1"/>
      <c r="C1504" s="1"/>
      <c r="D1504" s="1"/>
      <c r="E1504" s="19"/>
    </row>
    <row r="1505" spans="2:5" s="2" customFormat="1" x14ac:dyDescent="0.25">
      <c r="B1505" s="1"/>
      <c r="C1505" s="1"/>
      <c r="D1505" s="1"/>
      <c r="E1505" s="19"/>
    </row>
    <row r="1506" spans="2:5" s="2" customFormat="1" x14ac:dyDescent="0.25">
      <c r="B1506" s="1"/>
      <c r="C1506" s="1"/>
      <c r="D1506" s="1"/>
      <c r="E1506" s="19"/>
    </row>
    <row r="1507" spans="2:5" s="2" customFormat="1" x14ac:dyDescent="0.25">
      <c r="B1507" s="1"/>
      <c r="C1507" s="1"/>
      <c r="D1507" s="1"/>
      <c r="E1507" s="19"/>
    </row>
    <row r="1508" spans="2:5" s="2" customFormat="1" x14ac:dyDescent="0.25">
      <c r="B1508" s="1"/>
      <c r="C1508" s="1"/>
      <c r="D1508" s="1"/>
      <c r="E1508" s="19"/>
    </row>
    <row r="1509" spans="2:5" s="2" customFormat="1" x14ac:dyDescent="0.25">
      <c r="B1509" s="1"/>
      <c r="C1509" s="1"/>
      <c r="D1509" s="1"/>
      <c r="E1509" s="19"/>
    </row>
    <row r="1510" spans="2:5" s="2" customFormat="1" x14ac:dyDescent="0.25">
      <c r="B1510" s="1"/>
      <c r="C1510" s="1"/>
      <c r="D1510" s="1"/>
      <c r="E1510" s="19"/>
    </row>
    <row r="1511" spans="2:5" s="2" customFormat="1" x14ac:dyDescent="0.25">
      <c r="B1511" s="1"/>
      <c r="C1511" s="1"/>
      <c r="D1511" s="1"/>
      <c r="E1511" s="19"/>
    </row>
    <row r="1512" spans="2:5" s="2" customFormat="1" x14ac:dyDescent="0.25">
      <c r="B1512" s="1"/>
      <c r="C1512" s="1"/>
      <c r="D1512" s="1"/>
      <c r="E1512" s="19"/>
    </row>
    <row r="1513" spans="2:5" s="2" customFormat="1" x14ac:dyDescent="0.25">
      <c r="B1513" s="1"/>
      <c r="C1513" s="1"/>
      <c r="D1513" s="1"/>
      <c r="E1513" s="19"/>
    </row>
    <row r="1514" spans="2:5" s="2" customFormat="1" x14ac:dyDescent="0.25">
      <c r="B1514" s="1"/>
      <c r="C1514" s="1"/>
      <c r="D1514" s="1"/>
      <c r="E1514" s="19"/>
    </row>
    <row r="1515" spans="2:5" s="2" customFormat="1" x14ac:dyDescent="0.25">
      <c r="B1515" s="1"/>
      <c r="C1515" s="1"/>
      <c r="D1515" s="1"/>
      <c r="E1515" s="19"/>
    </row>
    <row r="1516" spans="2:5" s="2" customFormat="1" x14ac:dyDescent="0.25">
      <c r="B1516" s="1"/>
      <c r="C1516" s="1"/>
      <c r="D1516" s="1"/>
      <c r="E1516" s="19"/>
    </row>
    <row r="1517" spans="2:5" s="2" customFormat="1" x14ac:dyDescent="0.25">
      <c r="B1517" s="1"/>
      <c r="C1517" s="1"/>
      <c r="D1517" s="1"/>
      <c r="E1517" s="19"/>
    </row>
    <row r="1518" spans="2:5" s="2" customFormat="1" x14ac:dyDescent="0.25">
      <c r="B1518" s="1"/>
      <c r="C1518" s="1"/>
      <c r="D1518" s="1"/>
      <c r="E1518" s="19"/>
    </row>
    <row r="1519" spans="2:5" s="2" customFormat="1" x14ac:dyDescent="0.25">
      <c r="B1519" s="1"/>
      <c r="C1519" s="1"/>
      <c r="D1519" s="1"/>
      <c r="E1519" s="19"/>
    </row>
    <row r="1520" spans="2:5" s="2" customFormat="1" x14ac:dyDescent="0.25">
      <c r="B1520" s="1"/>
      <c r="C1520" s="1"/>
      <c r="D1520" s="1"/>
      <c r="E1520" s="19"/>
    </row>
    <row r="1521" spans="2:5" s="2" customFormat="1" x14ac:dyDescent="0.25">
      <c r="B1521" s="1"/>
      <c r="C1521" s="1"/>
      <c r="D1521" s="1"/>
      <c r="E1521" s="19"/>
    </row>
    <row r="1522" spans="2:5" s="2" customFormat="1" x14ac:dyDescent="0.25">
      <c r="B1522" s="1"/>
      <c r="C1522" s="1"/>
      <c r="D1522" s="1"/>
      <c r="E1522" s="19"/>
    </row>
    <row r="1523" spans="2:5" s="2" customFormat="1" x14ac:dyDescent="0.25">
      <c r="B1523" s="1"/>
      <c r="C1523" s="1"/>
      <c r="D1523" s="1"/>
      <c r="E1523" s="19"/>
    </row>
    <row r="1524" spans="2:5" s="2" customFormat="1" x14ac:dyDescent="0.25">
      <c r="B1524" s="1"/>
      <c r="C1524" s="1"/>
      <c r="D1524" s="1"/>
      <c r="E1524" s="19"/>
    </row>
    <row r="1525" spans="2:5" s="2" customFormat="1" x14ac:dyDescent="0.25">
      <c r="B1525" s="1"/>
      <c r="C1525" s="1"/>
      <c r="D1525" s="1"/>
      <c r="E1525" s="19"/>
    </row>
    <row r="1526" spans="2:5" s="2" customFormat="1" x14ac:dyDescent="0.25">
      <c r="B1526" s="1"/>
      <c r="C1526" s="1"/>
      <c r="D1526" s="1"/>
      <c r="E1526" s="19"/>
    </row>
    <row r="1527" spans="2:5" s="2" customFormat="1" x14ac:dyDescent="0.25">
      <c r="B1527" s="1"/>
      <c r="C1527" s="1"/>
      <c r="D1527" s="1"/>
      <c r="E1527" s="19"/>
    </row>
    <row r="1528" spans="2:5" s="2" customFormat="1" x14ac:dyDescent="0.25">
      <c r="B1528" s="1"/>
      <c r="C1528" s="1"/>
      <c r="D1528" s="1"/>
      <c r="E1528" s="19"/>
    </row>
    <row r="1529" spans="2:5" s="2" customFormat="1" x14ac:dyDescent="0.25">
      <c r="B1529" s="1"/>
      <c r="C1529" s="1"/>
      <c r="D1529" s="1"/>
      <c r="E1529" s="19"/>
    </row>
    <row r="1530" spans="2:5" s="2" customFormat="1" x14ac:dyDescent="0.25">
      <c r="B1530" s="1"/>
      <c r="C1530" s="1"/>
      <c r="D1530" s="1"/>
      <c r="E1530" s="19"/>
    </row>
    <row r="1531" spans="2:5" s="2" customFormat="1" x14ac:dyDescent="0.25">
      <c r="B1531" s="1"/>
      <c r="C1531" s="1"/>
      <c r="D1531" s="1"/>
      <c r="E1531" s="19"/>
    </row>
    <row r="1532" spans="2:5" s="2" customFormat="1" x14ac:dyDescent="0.25">
      <c r="B1532" s="1"/>
      <c r="C1532" s="1"/>
      <c r="D1532" s="1"/>
      <c r="E1532" s="19"/>
    </row>
    <row r="1533" spans="2:5" s="2" customFormat="1" x14ac:dyDescent="0.25">
      <c r="B1533" s="1"/>
      <c r="C1533" s="1"/>
      <c r="D1533" s="1"/>
      <c r="E1533" s="19"/>
    </row>
    <row r="1534" spans="2:5" s="2" customFormat="1" x14ac:dyDescent="0.25">
      <c r="B1534" s="1"/>
      <c r="C1534" s="1"/>
      <c r="D1534" s="1"/>
      <c r="E1534" s="19"/>
    </row>
    <row r="1535" spans="2:5" s="2" customFormat="1" x14ac:dyDescent="0.25">
      <c r="B1535" s="1"/>
      <c r="C1535" s="1"/>
      <c r="D1535" s="1"/>
      <c r="E1535" s="19"/>
    </row>
    <row r="1536" spans="2:5" s="2" customFormat="1" x14ac:dyDescent="0.25">
      <c r="B1536" s="1"/>
      <c r="C1536" s="1"/>
      <c r="D1536" s="1"/>
      <c r="E1536" s="19"/>
    </row>
    <row r="1537" spans="2:5" s="2" customFormat="1" x14ac:dyDescent="0.25">
      <c r="B1537" s="1"/>
      <c r="C1537" s="1"/>
      <c r="D1537" s="1"/>
      <c r="E1537" s="19"/>
    </row>
    <row r="1538" spans="2:5" s="2" customFormat="1" x14ac:dyDescent="0.25">
      <c r="B1538" s="1"/>
      <c r="C1538" s="1"/>
      <c r="D1538" s="1"/>
      <c r="E1538" s="19"/>
    </row>
    <row r="1539" spans="2:5" s="2" customFormat="1" x14ac:dyDescent="0.25">
      <c r="B1539" s="1"/>
      <c r="C1539" s="1"/>
      <c r="D1539" s="1"/>
      <c r="E1539" s="19"/>
    </row>
    <row r="1540" spans="2:5" s="2" customFormat="1" x14ac:dyDescent="0.25">
      <c r="B1540" s="1"/>
      <c r="C1540" s="1"/>
      <c r="D1540" s="1"/>
      <c r="E1540" s="19"/>
    </row>
    <row r="1541" spans="2:5" s="2" customFormat="1" x14ac:dyDescent="0.25">
      <c r="B1541" s="1"/>
      <c r="C1541" s="1"/>
      <c r="D1541" s="1"/>
      <c r="E1541" s="19"/>
    </row>
    <row r="1542" spans="2:5" s="2" customFormat="1" x14ac:dyDescent="0.25">
      <c r="B1542" s="1"/>
      <c r="C1542" s="1"/>
      <c r="D1542" s="1"/>
      <c r="E1542" s="19"/>
    </row>
    <row r="1543" spans="2:5" s="2" customFormat="1" x14ac:dyDescent="0.25">
      <c r="B1543" s="1"/>
      <c r="C1543" s="1"/>
      <c r="D1543" s="1"/>
      <c r="E1543" s="19"/>
    </row>
    <row r="1544" spans="2:5" s="2" customFormat="1" x14ac:dyDescent="0.25">
      <c r="B1544" s="1"/>
      <c r="C1544" s="1"/>
      <c r="D1544" s="1"/>
      <c r="E1544" s="19"/>
    </row>
    <row r="1545" spans="2:5" s="2" customFormat="1" x14ac:dyDescent="0.25">
      <c r="B1545" s="1"/>
      <c r="C1545" s="1"/>
      <c r="D1545" s="1"/>
      <c r="E1545" s="19"/>
    </row>
    <row r="1546" spans="2:5" s="2" customFormat="1" x14ac:dyDescent="0.25">
      <c r="B1546" s="1"/>
      <c r="C1546" s="1"/>
      <c r="D1546" s="1"/>
      <c r="E1546" s="19"/>
    </row>
    <row r="1547" spans="2:5" s="2" customFormat="1" x14ac:dyDescent="0.25">
      <c r="B1547" s="1"/>
      <c r="C1547" s="1"/>
      <c r="D1547" s="1"/>
      <c r="E1547" s="19"/>
    </row>
    <row r="1548" spans="2:5" s="2" customFormat="1" x14ac:dyDescent="0.25">
      <c r="B1548" s="1"/>
      <c r="C1548" s="1"/>
      <c r="D1548" s="1"/>
      <c r="E1548" s="19"/>
    </row>
    <row r="1549" spans="2:5" s="2" customFormat="1" x14ac:dyDescent="0.25">
      <c r="B1549" s="1"/>
      <c r="C1549" s="1"/>
      <c r="D1549" s="1"/>
      <c r="E1549" s="19"/>
    </row>
    <row r="1550" spans="2:5" s="2" customFormat="1" x14ac:dyDescent="0.25">
      <c r="B1550" s="1"/>
      <c r="C1550" s="1"/>
      <c r="D1550" s="1"/>
      <c r="E1550" s="19"/>
    </row>
    <row r="1551" spans="2:5" s="2" customFormat="1" x14ac:dyDescent="0.25">
      <c r="B1551" s="1"/>
      <c r="C1551" s="1"/>
      <c r="D1551" s="1"/>
      <c r="E1551" s="19"/>
    </row>
    <row r="1552" spans="2:5" s="2" customFormat="1" x14ac:dyDescent="0.25">
      <c r="B1552" s="1"/>
      <c r="C1552" s="1"/>
      <c r="D1552" s="1"/>
      <c r="E1552" s="19"/>
    </row>
    <row r="1553" spans="2:5" s="2" customFormat="1" x14ac:dyDescent="0.25">
      <c r="B1553" s="1"/>
      <c r="C1553" s="1"/>
      <c r="D1553" s="1"/>
      <c r="E1553" s="19"/>
    </row>
    <row r="1554" spans="2:5" s="2" customFormat="1" x14ac:dyDescent="0.25">
      <c r="B1554" s="1"/>
      <c r="C1554" s="1"/>
      <c r="D1554" s="1"/>
      <c r="E1554" s="19"/>
    </row>
    <row r="1555" spans="2:5" s="2" customFormat="1" x14ac:dyDescent="0.25">
      <c r="B1555" s="1"/>
      <c r="C1555" s="1"/>
      <c r="D1555" s="1"/>
      <c r="E1555" s="19"/>
    </row>
    <row r="1556" spans="2:5" s="2" customFormat="1" x14ac:dyDescent="0.25">
      <c r="B1556" s="1"/>
      <c r="C1556" s="1"/>
      <c r="D1556" s="1"/>
      <c r="E1556" s="19"/>
    </row>
    <row r="1557" spans="2:5" s="2" customFormat="1" x14ac:dyDescent="0.25">
      <c r="B1557" s="1"/>
      <c r="C1557" s="1"/>
      <c r="D1557" s="1"/>
      <c r="E1557" s="19"/>
    </row>
    <row r="1558" spans="2:5" s="2" customFormat="1" x14ac:dyDescent="0.25">
      <c r="B1558" s="1"/>
      <c r="C1558" s="1"/>
      <c r="D1558" s="1"/>
      <c r="E1558" s="19"/>
    </row>
    <row r="1559" spans="2:5" s="2" customFormat="1" x14ac:dyDescent="0.25">
      <c r="B1559" s="1"/>
      <c r="C1559" s="1"/>
      <c r="D1559" s="1"/>
      <c r="E1559" s="19"/>
    </row>
    <row r="1560" spans="2:5" s="2" customFormat="1" x14ac:dyDescent="0.25">
      <c r="B1560" s="1"/>
      <c r="C1560" s="1"/>
      <c r="D1560" s="1"/>
      <c r="E1560" s="19"/>
    </row>
    <row r="1561" spans="2:5" s="2" customFormat="1" x14ac:dyDescent="0.25">
      <c r="B1561" s="1"/>
      <c r="C1561" s="1"/>
      <c r="D1561" s="1"/>
      <c r="E1561" s="19"/>
    </row>
    <row r="1562" spans="2:5" s="2" customFormat="1" x14ac:dyDescent="0.25">
      <c r="B1562" s="1"/>
      <c r="C1562" s="1"/>
      <c r="D1562" s="1"/>
      <c r="E1562" s="19"/>
    </row>
    <row r="1563" spans="2:5" s="2" customFormat="1" x14ac:dyDescent="0.25">
      <c r="B1563" s="1"/>
      <c r="C1563" s="1"/>
      <c r="D1563" s="1"/>
      <c r="E1563" s="19"/>
    </row>
    <row r="1564" spans="2:5" s="2" customFormat="1" x14ac:dyDescent="0.25">
      <c r="B1564" s="1"/>
      <c r="C1564" s="1"/>
      <c r="D1564" s="1"/>
      <c r="E1564" s="19"/>
    </row>
    <row r="1565" spans="2:5" s="2" customFormat="1" x14ac:dyDescent="0.25">
      <c r="B1565" s="1"/>
      <c r="C1565" s="1"/>
      <c r="D1565" s="1"/>
      <c r="E1565" s="19"/>
    </row>
    <row r="1566" spans="2:5" s="2" customFormat="1" x14ac:dyDescent="0.25">
      <c r="B1566" s="1"/>
      <c r="C1566" s="1"/>
      <c r="D1566" s="1"/>
      <c r="E1566" s="19"/>
    </row>
    <row r="1567" spans="2:5" s="2" customFormat="1" x14ac:dyDescent="0.25">
      <c r="B1567" s="1"/>
      <c r="C1567" s="1"/>
      <c r="D1567" s="1"/>
      <c r="E1567" s="19"/>
    </row>
    <row r="1568" spans="2:5" s="2" customFormat="1" x14ac:dyDescent="0.25">
      <c r="B1568" s="1"/>
      <c r="C1568" s="1"/>
      <c r="D1568" s="1"/>
      <c r="E1568" s="19"/>
    </row>
    <row r="1569" spans="2:5" s="2" customFormat="1" x14ac:dyDescent="0.25">
      <c r="B1569" s="1"/>
      <c r="C1569" s="1"/>
      <c r="D1569" s="1"/>
      <c r="E1569" s="19"/>
    </row>
    <row r="1570" spans="2:5" s="2" customFormat="1" x14ac:dyDescent="0.25">
      <c r="B1570" s="1"/>
      <c r="C1570" s="1"/>
      <c r="D1570" s="1"/>
      <c r="E1570" s="19"/>
    </row>
    <row r="1571" spans="2:5" s="2" customFormat="1" x14ac:dyDescent="0.25">
      <c r="B1571" s="1"/>
      <c r="C1571" s="1"/>
      <c r="D1571" s="1"/>
      <c r="E1571" s="19"/>
    </row>
    <row r="1572" spans="2:5" s="2" customFormat="1" x14ac:dyDescent="0.25">
      <c r="B1572" s="1"/>
      <c r="C1572" s="1"/>
      <c r="D1572" s="1"/>
      <c r="E1572" s="19"/>
    </row>
    <row r="1573" spans="2:5" s="2" customFormat="1" x14ac:dyDescent="0.25">
      <c r="B1573" s="1"/>
      <c r="C1573" s="1"/>
      <c r="D1573" s="1"/>
      <c r="E1573" s="19"/>
    </row>
    <row r="1574" spans="2:5" s="2" customFormat="1" x14ac:dyDescent="0.25">
      <c r="B1574" s="1"/>
      <c r="C1574" s="1"/>
      <c r="D1574" s="1"/>
      <c r="E1574" s="19"/>
    </row>
    <row r="1575" spans="2:5" s="2" customFormat="1" x14ac:dyDescent="0.25">
      <c r="B1575" s="1"/>
      <c r="C1575" s="1"/>
      <c r="D1575" s="1"/>
      <c r="E1575" s="19"/>
    </row>
    <row r="1576" spans="2:5" s="2" customFormat="1" x14ac:dyDescent="0.25">
      <c r="B1576" s="1"/>
      <c r="C1576" s="1"/>
      <c r="D1576" s="1"/>
      <c r="E1576" s="19"/>
    </row>
    <row r="1577" spans="2:5" s="2" customFormat="1" x14ac:dyDescent="0.25">
      <c r="B1577" s="1"/>
      <c r="C1577" s="1"/>
      <c r="D1577" s="1"/>
      <c r="E1577" s="19"/>
    </row>
    <row r="1578" spans="2:5" s="2" customFormat="1" x14ac:dyDescent="0.25">
      <c r="B1578" s="1"/>
      <c r="C1578" s="1"/>
      <c r="D1578" s="1"/>
      <c r="E1578" s="19"/>
    </row>
    <row r="1579" spans="2:5" s="2" customFormat="1" x14ac:dyDescent="0.25">
      <c r="B1579" s="1"/>
      <c r="C1579" s="1"/>
      <c r="D1579" s="1"/>
      <c r="E1579" s="19"/>
    </row>
    <row r="1580" spans="2:5" s="2" customFormat="1" x14ac:dyDescent="0.25">
      <c r="B1580" s="1"/>
      <c r="C1580" s="1"/>
      <c r="D1580" s="1"/>
      <c r="E1580" s="19"/>
    </row>
    <row r="1581" spans="2:5" s="2" customFormat="1" x14ac:dyDescent="0.25">
      <c r="B1581" s="1"/>
      <c r="C1581" s="1"/>
      <c r="D1581" s="1"/>
      <c r="E1581" s="19"/>
    </row>
    <row r="1582" spans="2:5" s="2" customFormat="1" x14ac:dyDescent="0.25">
      <c r="B1582" s="1"/>
      <c r="C1582" s="1"/>
      <c r="D1582" s="1"/>
      <c r="E1582" s="19"/>
    </row>
    <row r="1583" spans="2:5" s="2" customFormat="1" x14ac:dyDescent="0.25">
      <c r="B1583" s="1"/>
      <c r="C1583" s="1"/>
      <c r="D1583" s="1"/>
      <c r="E1583" s="19"/>
    </row>
    <row r="1584" spans="2:5" s="2" customFormat="1" x14ac:dyDescent="0.25">
      <c r="B1584" s="1"/>
      <c r="C1584" s="1"/>
      <c r="D1584" s="1"/>
      <c r="E1584" s="19"/>
    </row>
    <row r="1585" spans="1:15" x14ac:dyDescent="0.25">
      <c r="A1585" s="2"/>
      <c r="B1585" s="1"/>
      <c r="C1585" s="1"/>
      <c r="D1585" s="1"/>
      <c r="E1585" s="19"/>
      <c r="F1585" s="2"/>
      <c r="G1585" s="2"/>
      <c r="H1585" s="2"/>
      <c r="I1585" s="2"/>
      <c r="J1585" s="2"/>
      <c r="K1585" s="2"/>
      <c r="L1585" s="2"/>
      <c r="M1585" s="2"/>
      <c r="N1585" s="2"/>
      <c r="O1585" s="2"/>
    </row>
    <row r="1586" spans="1:15" x14ac:dyDescent="0.25">
      <c r="A1586" s="2"/>
      <c r="B1586" s="1"/>
      <c r="C1586" s="1"/>
      <c r="D1586" s="1"/>
      <c r="E1586" s="19"/>
      <c r="F1586" s="2"/>
      <c r="G1586" s="2"/>
      <c r="H1586" s="2"/>
      <c r="I1586" s="2"/>
      <c r="J1586" s="2"/>
      <c r="K1586" s="2"/>
      <c r="L1586" s="2"/>
      <c r="M1586" s="2"/>
      <c r="N1586" s="2"/>
      <c r="O1586" s="2"/>
    </row>
    <row r="1587" spans="1:15" x14ac:dyDescent="0.25">
      <c r="A1587" s="2"/>
      <c r="B1587" s="1"/>
      <c r="C1587" s="1"/>
      <c r="D1587" s="1"/>
      <c r="E1587" s="19"/>
      <c r="F1587" s="2"/>
      <c r="G1587" s="2"/>
      <c r="H1587" s="2"/>
      <c r="I1587" s="2"/>
      <c r="J1587" s="2"/>
      <c r="K1587" s="2"/>
      <c r="L1587" s="2"/>
      <c r="M1587" s="2"/>
      <c r="N1587" s="2"/>
      <c r="O1587" s="2"/>
    </row>
    <row r="1588" spans="1:15" x14ac:dyDescent="0.25">
      <c r="A1588" s="2"/>
      <c r="B1588" s="1"/>
      <c r="C1588" s="1"/>
      <c r="D1588" s="1"/>
      <c r="E1588" s="19"/>
      <c r="F1588" s="2"/>
      <c r="G1588" s="2"/>
      <c r="H1588" s="2"/>
      <c r="I1588" s="2"/>
      <c r="J1588" s="2"/>
      <c r="K1588" s="2"/>
      <c r="L1588" s="2"/>
      <c r="M1588" s="2"/>
      <c r="N1588" s="2"/>
      <c r="O1588" s="2"/>
    </row>
    <row r="1589" spans="1:15" x14ac:dyDescent="0.25">
      <c r="A1589" s="2"/>
      <c r="B1589" s="1"/>
      <c r="C1589" s="1"/>
      <c r="D1589" s="1"/>
      <c r="E1589" s="19"/>
      <c r="F1589" s="2"/>
      <c r="G1589" s="2"/>
      <c r="H1589" s="2"/>
      <c r="I1589" s="2"/>
      <c r="J1589" s="2"/>
      <c r="K1589" s="2"/>
      <c r="L1589" s="2"/>
      <c r="M1589" s="2"/>
      <c r="N1589" s="2"/>
      <c r="O1589" s="2"/>
    </row>
    <row r="1590" spans="1:15" x14ac:dyDescent="0.25">
      <c r="A1590" s="2"/>
      <c r="B1590" s="1"/>
      <c r="C1590" s="1"/>
      <c r="D1590" s="1"/>
      <c r="E1590" s="19"/>
      <c r="F1590" s="2"/>
      <c r="G1590" s="2"/>
      <c r="H1590" s="2"/>
      <c r="I1590" s="2"/>
      <c r="J1590" s="2"/>
      <c r="K1590" s="2"/>
      <c r="L1590" s="2"/>
      <c r="M1590" s="2"/>
      <c r="N1590" s="2"/>
      <c r="O1590" s="2"/>
    </row>
    <row r="1591" spans="1:15" x14ac:dyDescent="0.25">
      <c r="A1591" s="2"/>
      <c r="B1591" s="1"/>
      <c r="C1591" s="1"/>
      <c r="D1591" s="1"/>
      <c r="E1591" s="19"/>
      <c r="F1591" s="2"/>
      <c r="G1591" s="2"/>
      <c r="H1591" s="2"/>
      <c r="I1591" s="2"/>
      <c r="J1591" s="2"/>
      <c r="K1591" s="2"/>
      <c r="L1591" s="2"/>
      <c r="M1591" s="2"/>
      <c r="N1591" s="2"/>
      <c r="O1591" s="2"/>
    </row>
    <row r="1592" spans="1:15" x14ac:dyDescent="0.25">
      <c r="A1592" s="2"/>
      <c r="B1592" s="1"/>
      <c r="C1592" s="1"/>
      <c r="D1592" s="1"/>
      <c r="E1592" s="19"/>
      <c r="F1592" s="2"/>
      <c r="G1592" s="2"/>
      <c r="H1592" s="2"/>
      <c r="I1592" s="2"/>
      <c r="J1592" s="2"/>
      <c r="K1592" s="2"/>
      <c r="L1592" s="2"/>
      <c r="M1592" s="2"/>
      <c r="N1592" s="2"/>
      <c r="O1592" s="2"/>
    </row>
    <row r="1593" spans="1:15" x14ac:dyDescent="0.25">
      <c r="A1593" s="2"/>
      <c r="B1593" s="1"/>
      <c r="C1593" s="1"/>
      <c r="D1593" s="1"/>
      <c r="E1593" s="19"/>
      <c r="F1593" s="2"/>
      <c r="G1593" s="2"/>
      <c r="H1593" s="2"/>
      <c r="I1593" s="2"/>
      <c r="J1593" s="2"/>
      <c r="K1593" s="2"/>
      <c r="L1593" s="2"/>
      <c r="M1593" s="2"/>
      <c r="N1593" s="2"/>
      <c r="O1593" s="2"/>
    </row>
    <row r="1594" spans="1:15" x14ac:dyDescent="0.25">
      <c r="A1594" s="2"/>
      <c r="B1594" s="1"/>
      <c r="C1594" s="1"/>
      <c r="D1594" s="1"/>
      <c r="E1594" s="19"/>
      <c r="F1594" s="2"/>
      <c r="G1594" s="2"/>
      <c r="H1594" s="2"/>
      <c r="I1594" s="2"/>
      <c r="J1594" s="2"/>
      <c r="K1594" s="2"/>
      <c r="L1594" s="2"/>
      <c r="M1594" s="2"/>
      <c r="N1594" s="2"/>
      <c r="O1594" s="2"/>
    </row>
    <row r="1595" spans="1:15" x14ac:dyDescent="0.25">
      <c r="A1595" s="2"/>
      <c r="B1595" s="1"/>
      <c r="C1595" s="1"/>
      <c r="D1595" s="1"/>
      <c r="E1595" s="19"/>
      <c r="F1595" s="2"/>
      <c r="G1595" s="2"/>
      <c r="H1595" s="2"/>
      <c r="I1595" s="2"/>
      <c r="J1595" s="2"/>
      <c r="K1595" s="2"/>
      <c r="L1595" s="2"/>
      <c r="M1595" s="2"/>
      <c r="N1595" s="2"/>
      <c r="O1595" s="2"/>
    </row>
    <row r="1596" spans="1:15" x14ac:dyDescent="0.25">
      <c r="A1596" s="2"/>
      <c r="B1596" s="1"/>
      <c r="C1596" s="1"/>
      <c r="D1596" s="1"/>
      <c r="E1596" s="19"/>
      <c r="F1596" s="2"/>
      <c r="G1596" s="2"/>
      <c r="H1596" s="2"/>
      <c r="I1596" s="2"/>
      <c r="J1596" s="2"/>
      <c r="K1596" s="2"/>
      <c r="L1596" s="2"/>
      <c r="M1596" s="2"/>
      <c r="N1596" s="2"/>
      <c r="O1596" s="2"/>
    </row>
    <row r="1597" spans="1:15" x14ac:dyDescent="0.25">
      <c r="B1597" s="1"/>
      <c r="C1597" s="1"/>
      <c r="D1597" s="1"/>
      <c r="E1597" s="19"/>
    </row>
    <row r="1598" spans="1:15" x14ac:dyDescent="0.25">
      <c r="B1598" s="1"/>
      <c r="C1598" s="1"/>
      <c r="D1598" s="1"/>
      <c r="E1598" s="19"/>
    </row>
    <row r="1599" spans="1:15" x14ac:dyDescent="0.25">
      <c r="B1599" s="1"/>
      <c r="C1599" s="1"/>
      <c r="D1599" s="1"/>
      <c r="E1599" s="19"/>
    </row>
  </sheetData>
  <mergeCells count="18">
    <mergeCell ref="N9:O9"/>
    <mergeCell ref="N10:O10"/>
    <mergeCell ref="C103:E103"/>
    <mergeCell ref="B101:E101"/>
    <mergeCell ref="B100:E100"/>
    <mergeCell ref="B91:C91"/>
    <mergeCell ref="L10:M10"/>
    <mergeCell ref="L9:M9"/>
    <mergeCell ref="H9:I9"/>
    <mergeCell ref="F9:G9"/>
    <mergeCell ref="H10:I10"/>
    <mergeCell ref="J10:K10"/>
    <mergeCell ref="F10:G10"/>
    <mergeCell ref="A7:D7"/>
    <mergeCell ref="J9:K9"/>
    <mergeCell ref="J3:M3"/>
    <mergeCell ref="H4:M4"/>
    <mergeCell ref="I5:M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/>
  <ignoredErrors>
    <ignoredError sqref="M88" formulaRange="1"/>
    <ignoredError sqref="E4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E7D84A666B1F46916BF7F37C73823F" ma:contentTypeVersion="14" ma:contentTypeDescription="Loo uus dokument" ma:contentTypeScope="" ma:versionID="aa21a2ca974639abe97c969423125ab8">
  <xsd:schema xmlns:xsd="http://www.w3.org/2001/XMLSchema" xmlns:xs="http://www.w3.org/2001/XMLSchema" xmlns:p="http://schemas.microsoft.com/office/2006/metadata/properties" xmlns:ns2="f92caba7-3f06-4d7e-98e8-59a974c1da53" xmlns:ns3="3634a075-34c2-40ba-8213-ff87c3decac5" targetNamespace="http://schemas.microsoft.com/office/2006/metadata/properties" ma:root="true" ma:fieldsID="b09d0290ccc1411cc530c7cda09d2ab3" ns2:_="" ns3:_="">
    <xsd:import namespace="f92caba7-3f06-4d7e-98e8-59a974c1da53"/>
    <xsd:import namespace="3634a075-34c2-40ba-8213-ff87c3dec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caba7-3f06-4d7e-98e8-59a974c1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Pildisildid" ma:readOnly="false" ma:fieldId="{5cf76f15-5ced-4ddc-b409-7134ff3c332f}" ma:taxonomyMulti="true" ma:sspId="556a1064-f4a9-4dca-90be-e3eb3054b8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4a075-34c2-40ba-8213-ff87c3deca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36a3fe9-0f15-4344-882c-1ae7435be5a9}" ma:internalName="TaxCatchAll" ma:showField="CatchAllData" ma:web="3634a075-34c2-40ba-8213-ff87c3dec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caba7-3f06-4d7e-98e8-59a974c1da53">
      <Terms xmlns="http://schemas.microsoft.com/office/infopath/2007/PartnerControls"/>
    </lcf76f155ced4ddcb4097134ff3c332f>
    <TaxCatchAll xmlns="3634a075-34c2-40ba-8213-ff87c3decac5"/>
  </documentManagement>
</p:properties>
</file>

<file path=customXml/itemProps1.xml><?xml version="1.0" encoding="utf-8"?>
<ds:datastoreItem xmlns:ds="http://schemas.openxmlformats.org/officeDocument/2006/customXml" ds:itemID="{FDC3B89C-1AD4-4FE3-A654-54C9440C5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caba7-3f06-4d7e-98e8-59a974c1da53"/>
    <ds:schemaRef ds:uri="3634a075-34c2-40ba-8213-ff87c3dec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6FACDD-3BE5-4D9B-9E1E-1A99EFB309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90B4CF-4355-48D0-9CE1-3A150CCEE35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f92caba7-3f06-4d7e-98e8-59a974c1da53"/>
    <ds:schemaRef ds:uri="http://purl.org/dc/dcmitype/"/>
    <ds:schemaRef ds:uri="http://purl.org/dc/terms/"/>
    <ds:schemaRef ds:uri="http://schemas.microsoft.com/office/infopath/2007/PartnerControls"/>
    <ds:schemaRef ds:uri="3634a075-34c2-40ba-8213-ff87c3deca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Teehoiukava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Ülle Riiner</cp:lastModifiedBy>
  <cp:lastPrinted>2024-09-09T07:28:40Z</cp:lastPrinted>
  <dcterms:created xsi:type="dcterms:W3CDTF">2007-02-07T06:21:51Z</dcterms:created>
  <dcterms:modified xsi:type="dcterms:W3CDTF">2026-10-23T07:19:20Z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0x0101001BF63F36CBA6FE448365394A89DB8C23</vt:lpwstr>
  </property>
</Properties>
</file>